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prezente\2014-2015\WEB\"/>
    </mc:Choice>
  </mc:AlternateContent>
  <bookViews>
    <workbookView xWindow="0" yWindow="0" windowWidth="15120" windowHeight="7185"/>
  </bookViews>
  <sheets>
    <sheet name="Sheet1" sheetId="1" r:id="rId1"/>
  </sheets>
  <definedNames>
    <definedName name="_xlnm._FilterDatabase" localSheetId="0" hidden="1">Sheet1!$A$2:$W$127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27" i="1" l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M93" i="1"/>
  <c r="AM94" i="1"/>
  <c r="AM95" i="1"/>
  <c r="AM96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3" i="1"/>
  <c r="Z127" i="1"/>
  <c r="AA127" i="1"/>
  <c r="AB127" i="1"/>
  <c r="AC127" i="1"/>
  <c r="AD127" i="1"/>
  <c r="AE127" i="1"/>
  <c r="AG127" i="1"/>
  <c r="AH127" i="1"/>
  <c r="AI127" i="1"/>
  <c r="AJ127" i="1"/>
  <c r="AK127" i="1"/>
  <c r="AL127" i="1"/>
  <c r="Y127" i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1" i="1"/>
  <c r="S122" i="1"/>
  <c r="S123" i="1"/>
  <c r="S124" i="1"/>
  <c r="S125" i="1"/>
  <c r="S126" i="1"/>
  <c r="S120" i="1"/>
  <c r="U150" i="1" l="1"/>
  <c r="U130" i="1" a="1"/>
  <c r="U149" i="1"/>
  <c r="V151" i="1" l="1"/>
  <c r="U130" i="1"/>
  <c r="U146" i="1"/>
  <c r="U148" i="1"/>
  <c r="U133" i="1"/>
  <c r="U141" i="1"/>
  <c r="U132" i="1"/>
  <c r="U138" i="1"/>
  <c r="U140" i="1"/>
  <c r="U136" i="1"/>
  <c r="U145" i="1"/>
  <c r="U147" i="1"/>
  <c r="U134" i="1"/>
  <c r="U137" i="1"/>
  <c r="U139" i="1"/>
  <c r="U135" i="1"/>
  <c r="U142" i="1"/>
  <c r="U144" i="1"/>
  <c r="U131" i="1"/>
  <c r="U143" i="1"/>
</calcChain>
</file>

<file path=xl/sharedStrings.xml><?xml version="1.0" encoding="utf-8"?>
<sst xmlns="http://schemas.openxmlformats.org/spreadsheetml/2006/main" count="1683" uniqueCount="186">
  <si>
    <t>ACHIM N. DARIUS-PETRU</t>
  </si>
  <si>
    <t>ALEXANDRESCU M. A. ELENA-DIANA</t>
  </si>
  <si>
    <t>ANDREESCU O. V. BOGDAN-PETRE</t>
  </si>
  <si>
    <t>ANISIEA I. GEANINA IOANA</t>
  </si>
  <si>
    <t>ANTONESCU V. VASILE-CĂTĂLIN</t>
  </si>
  <si>
    <t>ARSENIE C. D. OCTAVIAN</t>
  </si>
  <si>
    <t>BANCIU D. DIANA-IOANA</t>
  </si>
  <si>
    <t>BANU I. D. MIHAI-DORIN</t>
  </si>
  <si>
    <t>BARBU G. PAUL-GHEORGHE</t>
  </si>
  <si>
    <t>BEBEŞELEA C. RADU-CONSTANTIN</t>
  </si>
  <si>
    <t>BEBEŞELEA I. NICOLETA-ANDREEA</t>
  </si>
  <si>
    <t>BENCHEA I. IOAN</t>
  </si>
  <si>
    <t>BEU D. VLAD</t>
  </si>
  <si>
    <t>BLEZU I. SERGIU-ADRIAN</t>
  </si>
  <si>
    <t>BUGNER A. ADRIAN</t>
  </si>
  <si>
    <t>BUGNER I. IOANA-CORNELIA</t>
  </si>
  <si>
    <t>BULARCA M. BIANCA-IOANA</t>
  </si>
  <si>
    <t>BURGHELEA D. ELIMELEC-DORINER</t>
  </si>
  <si>
    <t>CATRINA O. MARIUS-ALEXANDRU</t>
  </si>
  <si>
    <t>CĂLIN I. ANDREEA-FLORINA</t>
  </si>
  <si>
    <t>CĂPĂŢÎNĂ N. CONSTANTIN-SORIN</t>
  </si>
  <si>
    <t>CHERCIU P. ALEXANDRA</t>
  </si>
  <si>
    <t>CHIRILĂ D. VLAD-DAN</t>
  </si>
  <si>
    <t>CHIRIŢĂ M. ANDREI-MARIUS</t>
  </si>
  <si>
    <t>CINEZAN I. ALEXANDRU-IOAN</t>
  </si>
  <si>
    <t>CODARCEA N. C. RAREŞ-CLAUDIU</t>
  </si>
  <si>
    <t>COJANU I. ANDREI</t>
  </si>
  <si>
    <t>COJOCARIU D. ROXANA-GEORGIANA</t>
  </si>
  <si>
    <t>COJOCARU V. ROXANA-MARIA</t>
  </si>
  <si>
    <t>CORA G. ADRIAN-GABRIEL</t>
  </si>
  <si>
    <t>COTOARĂ N. SILVIA-MARIA</t>
  </si>
  <si>
    <t>COZMA C. ALEXANDRU-MĂDĂLIN</t>
  </si>
  <si>
    <t>COZMA M. DENIS</t>
  </si>
  <si>
    <t>CRAPCIU D. DAN-MIHAIL</t>
  </si>
  <si>
    <t>CREŢ G. CĂTĂLIN-FLAVIU</t>
  </si>
  <si>
    <t>CRISTEA N. ADRIAN-NICOLAE</t>
  </si>
  <si>
    <t>DAMIAN V. MIHAIL</t>
  </si>
  <si>
    <t>DANCĂŞIU Ş. ŞERBAN-IOAN</t>
  </si>
  <si>
    <t>DOBRILĂ-PETRIC G. VICTOR-GEORGE</t>
  </si>
  <si>
    <t>DRĂGOI N. MARIA-ALEXANDRA</t>
  </si>
  <si>
    <t>DUMITRU H. VLAD-IULIAN</t>
  </si>
  <si>
    <t>FĂGEŢAN I. L. SEBASTIAN</t>
  </si>
  <si>
    <t>FILIGEAN G. NICOLAE-CASIAN</t>
  </si>
  <si>
    <t>FLEACĂ I. VALENTIN</t>
  </si>
  <si>
    <t>FLEACA M. DAN-TRAIAN</t>
  </si>
  <si>
    <t>FLEŞERIU G. GHEORGHE</t>
  </si>
  <si>
    <t>FLOARE V. ANDREEA-CRISTINA</t>
  </si>
  <si>
    <t>FOGOROŞ V. I. ANDREI NICOLAE</t>
  </si>
  <si>
    <t>GARAMIA I. ALEXANDRU-ADRIAN</t>
  </si>
  <si>
    <t>GHIP I. D. SABRINA</t>
  </si>
  <si>
    <t>GÎNŢĂ I. ANDA-MARIA</t>
  </si>
  <si>
    <t>HALAŢI C. DANIEL-ALEXANDRU</t>
  </si>
  <si>
    <t>IFTODE M. MIHAI-FLAVIUS</t>
  </si>
  <si>
    <t>ILIUŢ C. ANDREI-COMAN</t>
  </si>
  <si>
    <t>IONESCU D. RALUCA-MIHAELA</t>
  </si>
  <si>
    <t>LAUER G. A. ADRIAN-IULIAN</t>
  </si>
  <si>
    <t>LAZĂR I. IOAN-LIVIU</t>
  </si>
  <si>
    <t>LĂCĂTUŞ N. A. MELISSA-ANDREA</t>
  </si>
  <si>
    <t>LUPU V. ADRIAN</t>
  </si>
  <si>
    <t>MACARIE I. CRISTIAN-IOAN</t>
  </si>
  <si>
    <t>MATEI A. ALEXANDRU</t>
  </si>
  <si>
    <t>MIHAI I. LENUŢA</t>
  </si>
  <si>
    <t>MODRÂNGĂ N. CRISTINA-MARIA</t>
  </si>
  <si>
    <t>MORAR C. DANIEL-CORNEL-MARIAN</t>
  </si>
  <si>
    <t>MORARU N. DIANA-IONELA</t>
  </si>
  <si>
    <t>MOSOR D. DĂNUŢ-DUMITRU</t>
  </si>
  <si>
    <t>MUNTHIU S. A. ŞTEFAN-PAUL</t>
  </si>
  <si>
    <t>MUNTIU P. S. CRISTIAN PETRU</t>
  </si>
  <si>
    <t>NICA M. TEODORA-ALEXANDRA</t>
  </si>
  <si>
    <t>NICOARĂ I. ANDREEA</t>
  </si>
  <si>
    <t>NICOLAESCU V. VLAD</t>
  </si>
  <si>
    <t>NISTOR G. CRISTIAN-RAUL</t>
  </si>
  <si>
    <t>NUŢU V. VASILE-ANDREI</t>
  </si>
  <si>
    <t>OLESCU D. L. A. F. MARCO-LEON</t>
  </si>
  <si>
    <t>ONIŢĂ A. SEBASTIAN-AUGUSTIN</t>
  </si>
  <si>
    <t>ORĂŞAN G. GHEORGHE-VLĂDUŢ</t>
  </si>
  <si>
    <t>OROS M. ANA-MARIA</t>
  </si>
  <si>
    <t>OZSVATH A. SERGIU-ALEN</t>
  </si>
  <si>
    <t>PALLO I. SAMUEL</t>
  </si>
  <si>
    <t>PANAINTE I. N. NICOLAE</t>
  </si>
  <si>
    <t>PASTOR F. I. ANDREEA-ŞTEFANIA</t>
  </si>
  <si>
    <t>PĂTRUŢA F. FLORIN ALEXANDRU</t>
  </si>
  <si>
    <t>PĂTRUŢIU N. DAN</t>
  </si>
  <si>
    <t>PĂUNESCU N. FLAVIUS-SERGIU</t>
  </si>
  <si>
    <t>PÎRCĂLĂBOIU M. O. ANDREI-MARIUS</t>
  </si>
  <si>
    <t>POCEAN D. SUSANA-DANA</t>
  </si>
  <si>
    <t>PODARIU V. BOGDAN-RĂZVAN</t>
  </si>
  <si>
    <t>POPA A. MARIAN-RĂZVAN</t>
  </si>
  <si>
    <t>POPA I. COSMIN</t>
  </si>
  <si>
    <t>POPA I. DANIEL</t>
  </si>
  <si>
    <t>POPA I. LAURENŢIU-VIRGIL</t>
  </si>
  <si>
    <t>POPESCU S. OVIDIU SERAFIN</t>
  </si>
  <si>
    <t>PRESECAN C. RĂZVAN-ADRIAN</t>
  </si>
  <si>
    <t>PRUNDUREL S. IOAN-FLAVIUS</t>
  </si>
  <si>
    <t>PUŞCĂ N. RADU-NICOLAE</t>
  </si>
  <si>
    <t>RĂULEA N. MIHAELA-NICOLETA</t>
  </si>
  <si>
    <t>RUSU C. ANDREI</t>
  </si>
  <si>
    <t>SCHULLER M. D. ALIN-MIHAI</t>
  </si>
  <si>
    <t>SCOROBEŢ I. IONEL</t>
  </si>
  <si>
    <t>SMARANDA N. M. MARIUS</t>
  </si>
  <si>
    <t>SPĂTĂCIAN V. VASILE-ADRIAN</t>
  </si>
  <si>
    <t>STAN E. P. SORIN-GABRIEL</t>
  </si>
  <si>
    <t>STAN G. EVALD-BOGDAN</t>
  </si>
  <si>
    <t>STAN S. NARCIS-GABRIEL</t>
  </si>
  <si>
    <t>STANCU I. ANDREI-NICOLAE</t>
  </si>
  <si>
    <t>STĂNILĂ G. GHEORGHE-ILIE</t>
  </si>
  <si>
    <t>STOIA N. CLAUDIU-PAUL</t>
  </si>
  <si>
    <t>STOICA N. I. MĂDĂLINA-IOANA</t>
  </si>
  <si>
    <t>SZAKACS F. MARIETA-IOANA</t>
  </si>
  <si>
    <t>TALPOŞ M. ELENA-MĂDĂLINA</t>
  </si>
  <si>
    <t>TĂTULEA O. I. PAULA-GEORGIANA</t>
  </si>
  <si>
    <t>TIUCĂ G. DUMITRU</t>
  </si>
  <si>
    <t>TODERUŢIU A. D. RADU-IOAN</t>
  </si>
  <si>
    <t>TOMEGEA S. RĂZVAN-ANDREI</t>
  </si>
  <si>
    <t>TUDORICĂ G. P. PAUL-ŞTEFAN</t>
  </si>
  <si>
    <t>ŢERBEA I. R. IONUŢ-MARIUS</t>
  </si>
  <si>
    <t>ŢICHINDELEAN I. DENISA</t>
  </si>
  <si>
    <t>ŢOCU N. NICOLAE-ADRIAN</t>
  </si>
  <si>
    <t>VARARU M. ANDREI-MARIAN</t>
  </si>
  <si>
    <t>VILĂU C. DRAGOŞ-CONSTANTIN</t>
  </si>
  <si>
    <t>VINERSAR V. DENISA-ALINA</t>
  </si>
  <si>
    <t>ZAINIA I. PAUL</t>
  </si>
  <si>
    <t>ZĂVOIANU M. BIANCA-ELENA</t>
  </si>
  <si>
    <t>Nr. crt</t>
  </si>
  <si>
    <t>Numele și prenumele</t>
  </si>
  <si>
    <t>Grupa</t>
  </si>
  <si>
    <t>p</t>
  </si>
  <si>
    <t>222/1</t>
  </si>
  <si>
    <t>222/3</t>
  </si>
  <si>
    <t>222/2</t>
  </si>
  <si>
    <t>223/1</t>
  </si>
  <si>
    <t>a</t>
  </si>
  <si>
    <t>S8
18.11.2014</t>
  </si>
  <si>
    <t>S9 
25.11.2014</t>
  </si>
  <si>
    <t>S10 
4.12.2014</t>
  </si>
  <si>
    <t>S1 1
12.12.2024</t>
  </si>
  <si>
    <t>Test1</t>
  </si>
  <si>
    <t>Test2</t>
  </si>
  <si>
    <t>Test3</t>
  </si>
  <si>
    <t>S12
16.12.2014</t>
  </si>
  <si>
    <t>S13
6.01.2015</t>
  </si>
  <si>
    <t>Absente</t>
  </si>
  <si>
    <t>media</t>
  </si>
  <si>
    <t>stdev</t>
  </si>
  <si>
    <t>coef. Variatie</t>
  </si>
  <si>
    <t>Nota finala</t>
  </si>
  <si>
    <t>S1 
23.02.2015</t>
  </si>
  <si>
    <t>S2 
2.03.2015</t>
  </si>
  <si>
    <t>221/3</t>
  </si>
  <si>
    <t>221/2</t>
  </si>
  <si>
    <t>221/1</t>
  </si>
  <si>
    <t>Tema</t>
  </si>
  <si>
    <t>13/cu Vararu</t>
  </si>
  <si>
    <t>13 cu Schuller</t>
  </si>
  <si>
    <t>Tasklist</t>
  </si>
  <si>
    <t>Portofoliu online</t>
  </si>
  <si>
    <t>Miniwikipedia</t>
  </si>
  <si>
    <t>Cv-online</t>
  </si>
  <si>
    <t>x si 0</t>
  </si>
  <si>
    <t>dr online</t>
  </si>
  <si>
    <t>S3 
9.03.2015</t>
  </si>
  <si>
    <t>S4 
16.03.2015</t>
  </si>
  <si>
    <t>S5 
23.03.2015</t>
  </si>
  <si>
    <t>S6 
30.03.2015</t>
  </si>
  <si>
    <t>S7 
06.04.2015</t>
  </si>
  <si>
    <t>r</t>
  </si>
  <si>
    <t>o</t>
  </si>
  <si>
    <t>s</t>
  </si>
  <si>
    <t>Nota proiect.</t>
  </si>
  <si>
    <t>S1 4
2.10.2027</t>
  </si>
  <si>
    <t xml:space="preserve">S1 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</si>
  <si>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</si>
  <si>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</si>
  <si>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</si>
  <si>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</si>
  <si>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</si>
  <si>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</si>
  <si>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</si>
  <si>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</si>
  <si>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</si>
  <si>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</si>
  <si>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</si>
  <si>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</si>
  <si>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</si>
  <si>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Țoncu</t>
  </si>
  <si>
    <t>BONUS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</si>
</sst>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 applyAlignment="1">
      <alignment textRotation="90" wrapText="1"/>
    </xf>
    <xf numFmtId="164" fontId="0" fillId="2" borderId="0" xfId="0" applyNumberFormat="1" applyFill="1" applyAlignment="1">
      <alignment textRotation="90" wrapText="1"/>
    </xf>
    <xf numFmtId="164" fontId="0" fillId="3" borderId="0" xfId="0" applyNumberFormat="1" applyFill="1" applyAlignment="1">
      <alignment textRotation="90" wrapText="1"/>
    </xf>
    <xf numFmtId="0" fontId="0" fillId="3" borderId="0" xfId="0" applyFill="1"/>
    <xf numFmtId="0" fontId="0" fillId="4" borderId="0" xfId="0" applyFill="1"/>
    <xf numFmtId="0" fontId="0" fillId="0" borderId="0" xfId="0" applyFill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5" borderId="1" xfId="0" applyNumberFormat="1" applyFill="1" applyBorder="1" applyAlignment="1">
      <alignment textRotation="90" wrapText="1"/>
    </xf>
    <xf numFmtId="0" fontId="0" fillId="4" borderId="1" xfId="0" applyFill="1" applyBorder="1"/>
    <xf numFmtId="0" fontId="0" fillId="0" borderId="1" xfId="0" applyFill="1" applyBorder="1"/>
    <xf numFmtId="0" fontId="0" fillId="6" borderId="1" xfId="0" applyFill="1" applyBorder="1"/>
    <xf numFmtId="2" fontId="0" fillId="4" borderId="0" xfId="0" applyNumberFormat="1" applyFill="1"/>
    <xf numFmtId="2" fontId="0" fillId="0" borderId="0" xfId="0" applyNumberFormat="1" applyFill="1"/>
    <xf numFmtId="164" fontId="0" fillId="5" borderId="2" xfId="0" applyNumberFormat="1" applyFill="1" applyBorder="1" applyAlignment="1">
      <alignment textRotation="90" wrapText="1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Note</a:t>
            </a:r>
          </a:p>
        </c:rich>
      </c:tx>
      <c:layout>
        <c:manualLayout>
          <c:xMode val="edge"/>
          <c:yMode val="edge"/>
          <c:x val="0.3983818897637795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Sheet1!$T$130:$T$148</c:f>
              <c:numCache>
                <c:formatCode>General</c:formatCode>
                <c:ptCount val="1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cat>
          <c:val>
            <c:numRef>
              <c:f>Sheet1!$U$130:$U$148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414536"/>
        <c:axId val="262421200"/>
      </c:barChart>
      <c:catAx>
        <c:axId val="26241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421200"/>
        <c:crosses val="autoZero"/>
        <c:auto val="1"/>
        <c:lblAlgn val="ctr"/>
        <c:lblOffset val="100"/>
        <c:noMultiLvlLbl val="0"/>
      </c:catAx>
      <c:valAx>
        <c:axId val="26242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241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381000</xdr:colOff>
      <xdr:row>129</xdr:row>
      <xdr:rowOff>158353</xdr:rowOff>
    </xdr:from>
    <xdr:to>
      <xdr:col>29</xdr:col>
      <xdr:colOff>95250</xdr:colOff>
      <xdr:row>144</xdr:row>
      <xdr:rowOff>44053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1"/>
  <sheetViews>
    <sheetView tabSelected="1" zoomScale="80" zoomScaleNormal="80" workbookViewId="0">
      <pane ySplit="1" topLeftCell="A130" activePane="bottomLeft" state="frozen"/>
      <selection pane="bottomLeft" activeCell="W128" sqref="W128"/>
    </sheetView>
  </sheetViews>
  <sheetFormatPr defaultRowHeight="15" x14ac:dyDescent="0.25"/>
  <cols>
    <col min="2" max="2" width="34.42578125" customWidth="1"/>
    <col min="3" max="3" width="9.140625" customWidth="1"/>
    <col min="4" max="4" width="10" customWidth="1"/>
    <col min="5" max="5" width="6.140625" customWidth="1"/>
    <col min="6" max="7" width="6.7109375" customWidth="1"/>
    <col min="8" max="8" width="6.7109375" bestFit="1" customWidth="1"/>
    <col min="9" max="17" width="6.7109375" customWidth="1"/>
    <col min="18" max="18" width="9.140625" customWidth="1"/>
    <col min="19" max="19" width="3.85546875" bestFit="1" customWidth="1"/>
    <col min="20" max="24" width="9.140625" customWidth="1"/>
    <col min="25" max="25" width="4.42578125" customWidth="1"/>
    <col min="26" max="28" width="3.85546875" customWidth="1"/>
    <col min="29" max="29" width="4.5703125" customWidth="1"/>
    <col min="30" max="31" width="3.85546875" customWidth="1"/>
    <col min="32" max="32" width="3.85546875" bestFit="1" customWidth="1"/>
    <col min="33" max="37" width="3.85546875" customWidth="1"/>
    <col min="38" max="38" width="3.85546875" bestFit="1" customWidth="1"/>
  </cols>
  <sheetData>
    <row r="1" spans="1:39" x14ac:dyDescent="0.25">
      <c r="S1">
        <v>14</v>
      </c>
    </row>
    <row r="2" spans="1:39" ht="82.5" customHeight="1" x14ac:dyDescent="0.25">
      <c r="A2" t="s">
        <v>123</v>
      </c>
      <c r="B2" t="s">
        <v>124</v>
      </c>
      <c r="C2" t="s">
        <v>125</v>
      </c>
      <c r="D2" t="s">
        <v>151</v>
      </c>
      <c r="E2" s="1" t="s">
        <v>146</v>
      </c>
      <c r="F2" s="1" t="s">
        <v>147</v>
      </c>
      <c r="G2" s="1" t="s">
        <v>160</v>
      </c>
      <c r="H2" s="1" t="s">
        <v>161</v>
      </c>
      <c r="I2" s="1" t="s">
        <v>162</v>
      </c>
      <c r="J2" s="1" t="s">
        <v>163</v>
      </c>
      <c r="K2" s="2" t="s">
        <v>164</v>
      </c>
      <c r="L2" s="1" t="s">
        <v>132</v>
      </c>
      <c r="M2" s="1" t="s">
        <v>133</v>
      </c>
      <c r="N2" s="1" t="s">
        <v>134</v>
      </c>
      <c r="O2" s="1" t="s">
        <v>135</v>
      </c>
      <c r="P2" s="3" t="s">
        <v>139</v>
      </c>
      <c r="Q2" s="1" t="s">
        <v>140</v>
      </c>
      <c r="R2" s="1" t="s">
        <v>169</v>
      </c>
      <c r="S2" s="1" t="s">
        <v>141</v>
      </c>
      <c r="T2" s="1" t="s">
        <v>136</v>
      </c>
      <c r="U2" s="1" t="s">
        <v>137</v>
      </c>
      <c r="V2" s="1" t="s">
        <v>138</v>
      </c>
      <c r="W2" s="1" t="s">
        <v>168</v>
      </c>
      <c r="X2" s="1" t="s">
        <v>145</v>
      </c>
      <c r="Y2" s="11" t="s">
        <v>170</v>
      </c>
      <c r="Z2" s="11" t="s">
        <v>171</v>
      </c>
      <c r="AA2" s="11" t="s">
        <v>172</v>
      </c>
      <c r="AB2" s="11" t="s">
        <v>173</v>
      </c>
      <c r="AC2" s="11" t="s">
        <v>174</v>
      </c>
      <c r="AD2" s="11" t="s">
        <v>175</v>
      </c>
      <c r="AE2" s="11" t="s">
        <v>176</v>
      </c>
      <c r="AF2" s="11" t="s">
        <v>177</v>
      </c>
      <c r="AG2" s="11" t="s">
        <v>178</v>
      </c>
      <c r="AH2" s="11" t="s">
        <v>179</v>
      </c>
      <c r="AI2" s="11" t="s">
        <v>180</v>
      </c>
      <c r="AJ2" s="11" t="s">
        <v>181</v>
      </c>
      <c r="AK2" s="11" t="s">
        <v>182</v>
      </c>
      <c r="AL2" s="11" t="s">
        <v>183</v>
      </c>
      <c r="AM2" s="17" t="s">
        <v>185</v>
      </c>
    </row>
    <row r="3" spans="1:39" x14ac:dyDescent="0.25">
      <c r="B3" t="s">
        <v>0</v>
      </c>
      <c r="C3" t="s">
        <v>148</v>
      </c>
      <c r="D3">
        <v>1</v>
      </c>
      <c r="E3" s="8" t="s">
        <v>126</v>
      </c>
      <c r="F3" s="8" t="s">
        <v>126</v>
      </c>
      <c r="G3" s="8" t="s">
        <v>126</v>
      </c>
      <c r="H3" s="8" t="s">
        <v>126</v>
      </c>
      <c r="I3" s="8" t="s">
        <v>126</v>
      </c>
      <c r="J3" s="8" t="s">
        <v>126</v>
      </c>
      <c r="K3" s="8" t="s">
        <v>126</v>
      </c>
      <c r="L3" s="8" t="s">
        <v>126</v>
      </c>
      <c r="M3" s="8" t="s">
        <v>126</v>
      </c>
      <c r="N3" s="8" t="s">
        <v>126</v>
      </c>
      <c r="O3" s="8" t="s">
        <v>126</v>
      </c>
      <c r="P3" s="8" t="s">
        <v>126</v>
      </c>
      <c r="Q3" s="8" t="s">
        <v>131</v>
      </c>
      <c r="S3">
        <f t="shared" ref="S3:S66" si="0">$S$1-COUNTIF(E3:R3,"p")-COUNTIF(E3:R3,"r")-COUNTIF(E3:R3,"s")</f>
        <v>2</v>
      </c>
      <c r="T3" s="7">
        <v>9</v>
      </c>
      <c r="U3" s="7">
        <v>9.99</v>
      </c>
      <c r="V3" s="7"/>
      <c r="W3" s="7"/>
      <c r="X3" s="7"/>
      <c r="Y3" s="14">
        <v>2</v>
      </c>
      <c r="Z3" s="14">
        <v>2</v>
      </c>
      <c r="AA3" s="14">
        <v>2</v>
      </c>
      <c r="AB3" s="14">
        <v>2</v>
      </c>
      <c r="AC3" s="14">
        <v>2</v>
      </c>
      <c r="AD3" s="14">
        <v>2</v>
      </c>
      <c r="AE3" s="14"/>
      <c r="AF3" s="14">
        <v>2</v>
      </c>
      <c r="AG3" s="14">
        <v>2</v>
      </c>
      <c r="AH3" s="14"/>
      <c r="AI3" s="14">
        <v>2</v>
      </c>
      <c r="AJ3" s="14"/>
      <c r="AK3" s="14">
        <v>2</v>
      </c>
      <c r="AL3" s="14"/>
      <c r="AM3">
        <f>SUM(Y3:AL3)/28</f>
        <v>0.7142857142857143</v>
      </c>
    </row>
    <row r="4" spans="1:39" x14ac:dyDescent="0.25">
      <c r="B4" t="s">
        <v>1</v>
      </c>
      <c r="C4" t="s">
        <v>149</v>
      </c>
      <c r="D4">
        <v>5</v>
      </c>
      <c r="E4" s="8" t="s">
        <v>126</v>
      </c>
      <c r="F4" s="8" t="s">
        <v>126</v>
      </c>
      <c r="G4" s="8" t="s">
        <v>126</v>
      </c>
      <c r="H4" s="8" t="s">
        <v>126</v>
      </c>
      <c r="I4" s="8" t="s">
        <v>126</v>
      </c>
      <c r="J4" s="8" t="s">
        <v>126</v>
      </c>
      <c r="K4" s="8" t="s">
        <v>126</v>
      </c>
      <c r="L4" s="8" t="s">
        <v>126</v>
      </c>
      <c r="M4" s="8" t="s">
        <v>126</v>
      </c>
      <c r="N4" s="8" t="s">
        <v>126</v>
      </c>
      <c r="O4" s="8" t="s">
        <v>126</v>
      </c>
      <c r="P4" s="9" t="s">
        <v>167</v>
      </c>
      <c r="Q4" s="8" t="s">
        <v>131</v>
      </c>
      <c r="S4">
        <f t="shared" si="0"/>
        <v>2</v>
      </c>
      <c r="T4" s="7">
        <v>9.99</v>
      </c>
      <c r="U4">
        <v>10</v>
      </c>
      <c r="Y4" s="14">
        <v>2</v>
      </c>
      <c r="Z4" s="14">
        <v>2</v>
      </c>
      <c r="AA4" s="14">
        <v>2</v>
      </c>
      <c r="AB4" s="14">
        <v>2</v>
      </c>
      <c r="AC4" s="14">
        <v>2</v>
      </c>
      <c r="AD4" s="14">
        <v>2</v>
      </c>
      <c r="AE4" s="14">
        <v>2</v>
      </c>
      <c r="AF4" s="14">
        <v>2</v>
      </c>
      <c r="AG4" s="14"/>
      <c r="AH4" s="14">
        <v>2</v>
      </c>
      <c r="AI4" s="14">
        <v>2</v>
      </c>
      <c r="AJ4" s="14">
        <v>2</v>
      </c>
      <c r="AK4" s="14">
        <v>2</v>
      </c>
      <c r="AL4" s="14"/>
      <c r="AM4">
        <f t="shared" ref="AM4:AM67" si="1">SUM(Y4:AL4)/28</f>
        <v>0.8571428571428571</v>
      </c>
    </row>
    <row r="5" spans="1:39" x14ac:dyDescent="0.25">
      <c r="B5" t="s">
        <v>2</v>
      </c>
      <c r="C5" t="s">
        <v>150</v>
      </c>
      <c r="D5">
        <v>1</v>
      </c>
      <c r="E5" s="8" t="s">
        <v>126</v>
      </c>
      <c r="F5" s="8" t="s">
        <v>126</v>
      </c>
      <c r="G5" s="8" t="s">
        <v>126</v>
      </c>
      <c r="H5" s="8" t="s">
        <v>126</v>
      </c>
      <c r="I5" s="8" t="s">
        <v>126</v>
      </c>
      <c r="J5" s="8" t="s">
        <v>131</v>
      </c>
      <c r="K5" s="8" t="s">
        <v>126</v>
      </c>
      <c r="L5" s="8" t="s">
        <v>126</v>
      </c>
      <c r="M5" s="8" t="s">
        <v>126</v>
      </c>
      <c r="N5" s="8" t="s">
        <v>126</v>
      </c>
      <c r="O5" s="8" t="s">
        <v>126</v>
      </c>
      <c r="P5" s="9" t="s">
        <v>126</v>
      </c>
      <c r="Q5" s="8" t="s">
        <v>126</v>
      </c>
      <c r="S5">
        <f t="shared" si="0"/>
        <v>2</v>
      </c>
      <c r="T5" s="7">
        <v>8</v>
      </c>
      <c r="U5">
        <v>8</v>
      </c>
      <c r="Y5" s="14">
        <v>2</v>
      </c>
      <c r="Z5" s="14">
        <v>2</v>
      </c>
      <c r="AA5" s="14">
        <v>2</v>
      </c>
      <c r="AB5" s="14">
        <v>2</v>
      </c>
      <c r="AC5" s="14">
        <v>2</v>
      </c>
      <c r="AD5" s="14">
        <v>2</v>
      </c>
      <c r="AE5" s="14">
        <v>2</v>
      </c>
      <c r="AF5" s="14">
        <v>2</v>
      </c>
      <c r="AG5" s="14">
        <v>2</v>
      </c>
      <c r="AH5" s="14">
        <v>2</v>
      </c>
      <c r="AI5" s="14">
        <v>2</v>
      </c>
      <c r="AJ5" s="14">
        <v>2</v>
      </c>
      <c r="AK5" s="14">
        <v>2</v>
      </c>
      <c r="AL5" s="14"/>
      <c r="AM5">
        <f t="shared" si="1"/>
        <v>0.9285714285714286</v>
      </c>
    </row>
    <row r="6" spans="1:39" x14ac:dyDescent="0.25">
      <c r="B6" t="s">
        <v>3</v>
      </c>
      <c r="C6" t="s">
        <v>130</v>
      </c>
      <c r="D6">
        <v>5</v>
      </c>
      <c r="E6" s="8" t="s">
        <v>126</v>
      </c>
      <c r="F6" s="8" t="s">
        <v>126</v>
      </c>
      <c r="G6" s="8" t="s">
        <v>126</v>
      </c>
      <c r="H6" s="8" t="s">
        <v>126</v>
      </c>
      <c r="I6" s="8" t="s">
        <v>126</v>
      </c>
      <c r="J6" s="8" t="s">
        <v>131</v>
      </c>
      <c r="K6" s="8" t="s">
        <v>126</v>
      </c>
      <c r="L6" s="8" t="s">
        <v>126</v>
      </c>
      <c r="M6" s="8" t="s">
        <v>131</v>
      </c>
      <c r="N6" s="8" t="s">
        <v>126</v>
      </c>
      <c r="O6" s="8" t="s">
        <v>126</v>
      </c>
      <c r="P6" s="8" t="s">
        <v>126</v>
      </c>
      <c r="Q6" s="8" t="s">
        <v>126</v>
      </c>
      <c r="S6">
        <f t="shared" si="0"/>
        <v>3</v>
      </c>
      <c r="T6" s="7">
        <v>5</v>
      </c>
      <c r="U6">
        <v>6</v>
      </c>
      <c r="Y6" s="14">
        <v>2</v>
      </c>
      <c r="Z6" s="14">
        <v>2</v>
      </c>
      <c r="AA6" s="14">
        <v>2</v>
      </c>
      <c r="AB6" s="14"/>
      <c r="AC6" s="14">
        <v>2</v>
      </c>
      <c r="AD6" s="14">
        <v>2</v>
      </c>
      <c r="AE6" s="14">
        <v>2</v>
      </c>
      <c r="AF6" s="14">
        <v>2</v>
      </c>
      <c r="AG6" s="14"/>
      <c r="AH6" s="14"/>
      <c r="AI6" s="14">
        <v>2</v>
      </c>
      <c r="AJ6" s="14"/>
      <c r="AK6" s="14">
        <v>2</v>
      </c>
      <c r="AL6" s="14"/>
      <c r="AM6">
        <f t="shared" si="1"/>
        <v>0.6428571428571429</v>
      </c>
    </row>
    <row r="7" spans="1:39" x14ac:dyDescent="0.25">
      <c r="B7" t="s">
        <v>4</v>
      </c>
      <c r="C7" t="s">
        <v>129</v>
      </c>
      <c r="D7">
        <v>5</v>
      </c>
      <c r="E7" s="8" t="s">
        <v>126</v>
      </c>
      <c r="F7" s="8" t="s">
        <v>126</v>
      </c>
      <c r="G7" s="8" t="s">
        <v>126</v>
      </c>
      <c r="H7" s="8" t="s">
        <v>126</v>
      </c>
      <c r="I7" s="8" t="s">
        <v>126</v>
      </c>
      <c r="J7" s="8" t="s">
        <v>126</v>
      </c>
      <c r="K7" s="8" t="s">
        <v>126</v>
      </c>
      <c r="L7" s="8" t="s">
        <v>126</v>
      </c>
      <c r="M7" s="8" t="s">
        <v>126</v>
      </c>
      <c r="N7" s="8" t="s">
        <v>126</v>
      </c>
      <c r="O7" s="8" t="s">
        <v>126</v>
      </c>
      <c r="P7" s="8" t="s">
        <v>126</v>
      </c>
      <c r="Q7" s="8" t="s">
        <v>126</v>
      </c>
      <c r="S7">
        <f t="shared" si="0"/>
        <v>1</v>
      </c>
      <c r="T7" s="7">
        <v>9.99</v>
      </c>
      <c r="U7" s="7">
        <v>9.99</v>
      </c>
      <c r="V7" s="7"/>
      <c r="W7" s="7"/>
      <c r="X7" s="7"/>
      <c r="Y7" s="14">
        <v>2</v>
      </c>
      <c r="Z7" s="14">
        <v>2</v>
      </c>
      <c r="AA7" s="14">
        <v>2</v>
      </c>
      <c r="AB7" s="14">
        <v>2</v>
      </c>
      <c r="AC7" s="14">
        <v>2</v>
      </c>
      <c r="AD7" s="14">
        <v>2</v>
      </c>
      <c r="AE7" s="14">
        <v>2</v>
      </c>
      <c r="AF7" s="14">
        <v>2</v>
      </c>
      <c r="AG7" s="14">
        <v>2</v>
      </c>
      <c r="AH7" s="14">
        <v>2</v>
      </c>
      <c r="AI7" s="14">
        <v>2</v>
      </c>
      <c r="AJ7" s="14">
        <v>2</v>
      </c>
      <c r="AK7" s="14"/>
      <c r="AL7" s="14"/>
      <c r="AM7">
        <f t="shared" si="1"/>
        <v>0.8571428571428571</v>
      </c>
    </row>
    <row r="8" spans="1:39" x14ac:dyDescent="0.25">
      <c r="A8" s="5"/>
      <c r="B8" s="5" t="s">
        <v>5</v>
      </c>
      <c r="C8" s="5">
        <v>221</v>
      </c>
      <c r="D8" s="5"/>
      <c r="E8" s="18"/>
      <c r="F8" s="18"/>
      <c r="G8" s="18"/>
      <c r="H8" s="18"/>
      <c r="I8" s="18"/>
      <c r="J8" s="18"/>
      <c r="K8" s="18"/>
      <c r="L8" s="18" t="s">
        <v>126</v>
      </c>
      <c r="M8" s="18"/>
      <c r="N8" s="18"/>
      <c r="O8" s="18"/>
      <c r="P8" s="18"/>
      <c r="Q8" s="18"/>
      <c r="R8" s="5"/>
      <c r="S8" s="5">
        <f t="shared" si="0"/>
        <v>13</v>
      </c>
      <c r="T8" s="15"/>
      <c r="U8" s="5"/>
      <c r="V8" s="5"/>
      <c r="W8" s="5"/>
      <c r="X8" s="5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>
        <f t="shared" si="1"/>
        <v>0</v>
      </c>
    </row>
    <row r="9" spans="1:39" x14ac:dyDescent="0.25">
      <c r="B9" t="s">
        <v>6</v>
      </c>
      <c r="C9" t="s">
        <v>130</v>
      </c>
      <c r="D9">
        <v>10</v>
      </c>
      <c r="E9" s="8" t="s">
        <v>126</v>
      </c>
      <c r="F9" s="8" t="s">
        <v>126</v>
      </c>
      <c r="G9" s="8" t="s">
        <v>126</v>
      </c>
      <c r="H9" s="8" t="s">
        <v>126</v>
      </c>
      <c r="I9" s="8" t="s">
        <v>126</v>
      </c>
      <c r="J9" s="8" t="s">
        <v>126</v>
      </c>
      <c r="K9" s="8" t="s">
        <v>126</v>
      </c>
      <c r="L9" s="8" t="s">
        <v>126</v>
      </c>
      <c r="M9" s="8" t="s">
        <v>126</v>
      </c>
      <c r="N9" s="8" t="s">
        <v>126</v>
      </c>
      <c r="O9" s="8" t="s">
        <v>126</v>
      </c>
      <c r="P9" s="8" t="s">
        <v>126</v>
      </c>
      <c r="Q9" s="8" t="s">
        <v>126</v>
      </c>
      <c r="S9">
        <f t="shared" si="0"/>
        <v>1</v>
      </c>
      <c r="T9" s="7">
        <v>9.9</v>
      </c>
      <c r="U9">
        <v>10</v>
      </c>
      <c r="Y9" s="14">
        <v>2</v>
      </c>
      <c r="Z9" s="14">
        <v>2</v>
      </c>
      <c r="AA9" s="14">
        <v>2</v>
      </c>
      <c r="AB9" s="14">
        <v>2</v>
      </c>
      <c r="AC9" s="14">
        <v>2</v>
      </c>
      <c r="AD9" s="14">
        <v>2</v>
      </c>
      <c r="AE9" s="14">
        <v>2</v>
      </c>
      <c r="AF9" s="14">
        <v>2</v>
      </c>
      <c r="AG9" s="14">
        <v>2</v>
      </c>
      <c r="AH9" s="14">
        <v>2</v>
      </c>
      <c r="AI9" s="14">
        <v>2</v>
      </c>
      <c r="AJ9" s="14">
        <v>2</v>
      </c>
      <c r="AK9" s="14">
        <v>2</v>
      </c>
      <c r="AL9" s="14"/>
      <c r="AM9">
        <f t="shared" si="1"/>
        <v>0.9285714285714286</v>
      </c>
    </row>
    <row r="10" spans="1:39" x14ac:dyDescent="0.25">
      <c r="B10" t="s">
        <v>7</v>
      </c>
      <c r="C10" t="s">
        <v>130</v>
      </c>
      <c r="D10">
        <v>4</v>
      </c>
      <c r="E10" s="8" t="s">
        <v>126</v>
      </c>
      <c r="F10" s="8" t="s">
        <v>126</v>
      </c>
      <c r="G10" s="8" t="s">
        <v>126</v>
      </c>
      <c r="H10" s="8" t="s">
        <v>126</v>
      </c>
      <c r="I10" s="8" t="s">
        <v>126</v>
      </c>
      <c r="J10" s="8" t="s">
        <v>126</v>
      </c>
      <c r="K10" s="8" t="s">
        <v>126</v>
      </c>
      <c r="L10" s="8" t="s">
        <v>126</v>
      </c>
      <c r="M10" s="8" t="s">
        <v>131</v>
      </c>
      <c r="N10" s="8" t="s">
        <v>126</v>
      </c>
      <c r="O10" s="8" t="s">
        <v>126</v>
      </c>
      <c r="P10" s="8" t="s">
        <v>126</v>
      </c>
      <c r="Q10" s="8" t="s">
        <v>126</v>
      </c>
      <c r="S10">
        <f t="shared" si="0"/>
        <v>2</v>
      </c>
      <c r="T10" s="7">
        <v>10</v>
      </c>
      <c r="U10">
        <v>10</v>
      </c>
      <c r="Y10" s="14">
        <v>2</v>
      </c>
      <c r="Z10" s="14">
        <v>2</v>
      </c>
      <c r="AA10" s="14">
        <v>2</v>
      </c>
      <c r="AB10" s="14">
        <v>2</v>
      </c>
      <c r="AC10" s="14">
        <v>2</v>
      </c>
      <c r="AD10" s="14">
        <v>2</v>
      </c>
      <c r="AE10" s="14">
        <v>2</v>
      </c>
      <c r="AF10" s="14">
        <v>2</v>
      </c>
      <c r="AG10" s="14">
        <v>2</v>
      </c>
      <c r="AH10" s="14">
        <v>2</v>
      </c>
      <c r="AI10" s="14"/>
      <c r="AJ10" s="14">
        <v>2</v>
      </c>
      <c r="AK10" s="14">
        <v>2</v>
      </c>
      <c r="AL10" s="14"/>
      <c r="AM10">
        <f t="shared" si="1"/>
        <v>0.8571428571428571</v>
      </c>
    </row>
    <row r="11" spans="1:39" x14ac:dyDescent="0.25">
      <c r="B11" t="s">
        <v>8</v>
      </c>
      <c r="C11" t="s">
        <v>150</v>
      </c>
      <c r="D11" t="s">
        <v>158</v>
      </c>
      <c r="E11" s="8" t="s">
        <v>126</v>
      </c>
      <c r="F11" s="8" t="s">
        <v>126</v>
      </c>
      <c r="G11" s="8" t="s">
        <v>126</v>
      </c>
      <c r="H11" s="8" t="s">
        <v>126</v>
      </c>
      <c r="I11" s="8" t="s">
        <v>126</v>
      </c>
      <c r="J11" s="8" t="s">
        <v>126</v>
      </c>
      <c r="K11" s="8" t="s">
        <v>126</v>
      </c>
      <c r="L11" s="8" t="s">
        <v>126</v>
      </c>
      <c r="M11" s="8" t="s">
        <v>126</v>
      </c>
      <c r="N11" s="8" t="s">
        <v>126</v>
      </c>
      <c r="O11" s="8" t="s">
        <v>126</v>
      </c>
      <c r="P11" s="9" t="s">
        <v>126</v>
      </c>
      <c r="Q11" s="8" t="s">
        <v>126</v>
      </c>
      <c r="R11" t="s">
        <v>126</v>
      </c>
      <c r="S11">
        <f t="shared" si="0"/>
        <v>0</v>
      </c>
      <c r="T11" s="7">
        <v>10</v>
      </c>
      <c r="U11">
        <v>10</v>
      </c>
      <c r="W11">
        <v>10</v>
      </c>
      <c r="Y11" s="14">
        <v>2</v>
      </c>
      <c r="Z11" s="14">
        <v>2</v>
      </c>
      <c r="AA11" s="14">
        <v>2</v>
      </c>
      <c r="AB11" s="14">
        <v>2</v>
      </c>
      <c r="AC11" s="14">
        <v>2</v>
      </c>
      <c r="AD11" s="14">
        <v>2</v>
      </c>
      <c r="AE11" s="14">
        <v>2</v>
      </c>
      <c r="AF11" s="14">
        <v>2</v>
      </c>
      <c r="AG11" s="14">
        <v>2</v>
      </c>
      <c r="AH11" s="14">
        <v>2</v>
      </c>
      <c r="AI11" s="14"/>
      <c r="AJ11" s="14">
        <v>2</v>
      </c>
      <c r="AK11" s="14">
        <v>2</v>
      </c>
      <c r="AL11" s="14"/>
      <c r="AM11">
        <f t="shared" si="1"/>
        <v>0.8571428571428571</v>
      </c>
    </row>
    <row r="12" spans="1:39" x14ac:dyDescent="0.25">
      <c r="B12" t="s">
        <v>9</v>
      </c>
      <c r="C12" t="s">
        <v>149</v>
      </c>
      <c r="D12">
        <v>15</v>
      </c>
      <c r="E12" s="8" t="s">
        <v>126</v>
      </c>
      <c r="F12" s="8" t="s">
        <v>126</v>
      </c>
      <c r="G12" s="8" t="s">
        <v>126</v>
      </c>
      <c r="H12" s="8" t="s">
        <v>126</v>
      </c>
      <c r="I12" s="8" t="s">
        <v>126</v>
      </c>
      <c r="J12" s="8" t="s">
        <v>126</v>
      </c>
      <c r="K12" s="8" t="s">
        <v>126</v>
      </c>
      <c r="L12" s="8" t="s">
        <v>126</v>
      </c>
      <c r="M12" s="8" t="s">
        <v>126</v>
      </c>
      <c r="N12" s="8" t="s">
        <v>126</v>
      </c>
      <c r="O12" s="8" t="s">
        <v>126</v>
      </c>
      <c r="P12" s="8" t="s">
        <v>126</v>
      </c>
      <c r="Q12" s="8" t="s">
        <v>126</v>
      </c>
      <c r="S12">
        <f t="shared" si="0"/>
        <v>1</v>
      </c>
      <c r="T12" s="7">
        <v>10</v>
      </c>
      <c r="U12">
        <v>10</v>
      </c>
      <c r="Y12" s="14">
        <v>2</v>
      </c>
      <c r="Z12" s="14">
        <v>2</v>
      </c>
      <c r="AA12" s="14"/>
      <c r="AB12" s="14"/>
      <c r="AC12" s="14"/>
      <c r="AD12" s="14">
        <v>2</v>
      </c>
      <c r="AE12" s="14">
        <v>2</v>
      </c>
      <c r="AF12" s="14"/>
      <c r="AG12" s="14"/>
      <c r="AH12" s="14">
        <v>2</v>
      </c>
      <c r="AI12" s="14">
        <v>2</v>
      </c>
      <c r="AJ12" s="14">
        <v>2</v>
      </c>
      <c r="AK12" s="14">
        <v>2</v>
      </c>
      <c r="AL12" s="14"/>
      <c r="AM12">
        <f t="shared" si="1"/>
        <v>0.5714285714285714</v>
      </c>
    </row>
    <row r="13" spans="1:39" x14ac:dyDescent="0.25">
      <c r="B13" t="s">
        <v>10</v>
      </c>
      <c r="C13" t="s">
        <v>148</v>
      </c>
      <c r="D13">
        <v>5</v>
      </c>
      <c r="E13" s="8" t="s">
        <v>126</v>
      </c>
      <c r="F13" s="8" t="s">
        <v>126</v>
      </c>
      <c r="G13" s="8" t="s">
        <v>126</v>
      </c>
      <c r="H13" s="8" t="s">
        <v>126</v>
      </c>
      <c r="I13" s="19" t="s">
        <v>126</v>
      </c>
      <c r="J13" s="8" t="s">
        <v>126</v>
      </c>
      <c r="K13" s="8" t="s">
        <v>126</v>
      </c>
      <c r="L13" s="8" t="s">
        <v>126</v>
      </c>
      <c r="M13" s="8" t="s">
        <v>126</v>
      </c>
      <c r="N13" s="8" t="s">
        <v>126</v>
      </c>
      <c r="O13" s="8" t="s">
        <v>126</v>
      </c>
      <c r="P13" s="8" t="s">
        <v>126</v>
      </c>
      <c r="Q13" s="8" t="s">
        <v>126</v>
      </c>
      <c r="S13">
        <f t="shared" si="0"/>
        <v>1</v>
      </c>
      <c r="T13" s="7">
        <v>9.99</v>
      </c>
      <c r="U13" s="7">
        <v>9.99</v>
      </c>
      <c r="V13" s="7"/>
      <c r="W13" s="7"/>
      <c r="X13" s="7"/>
      <c r="Y13" s="14">
        <v>2</v>
      </c>
      <c r="Z13" s="14">
        <v>2</v>
      </c>
      <c r="AA13" s="14">
        <v>2</v>
      </c>
      <c r="AB13" s="14">
        <v>2</v>
      </c>
      <c r="AC13" s="14">
        <v>2</v>
      </c>
      <c r="AD13" s="14">
        <v>2</v>
      </c>
      <c r="AE13" s="14">
        <v>2</v>
      </c>
      <c r="AF13" s="14">
        <v>2</v>
      </c>
      <c r="AG13" s="14">
        <v>2</v>
      </c>
      <c r="AH13" s="14">
        <v>2</v>
      </c>
      <c r="AI13" s="14">
        <v>2</v>
      </c>
      <c r="AJ13" s="14">
        <v>2</v>
      </c>
      <c r="AK13" s="14">
        <v>2</v>
      </c>
      <c r="AL13" s="14"/>
      <c r="AM13">
        <f t="shared" si="1"/>
        <v>0.9285714285714286</v>
      </c>
    </row>
    <row r="14" spans="1:39" s="6" customFormat="1" x14ac:dyDescent="0.25">
      <c r="B14" s="6" t="s">
        <v>11</v>
      </c>
      <c r="C14" s="6" t="s">
        <v>128</v>
      </c>
      <c r="D14" s="6">
        <v>5</v>
      </c>
      <c r="E14" s="19" t="s">
        <v>126</v>
      </c>
      <c r="F14" s="19" t="s">
        <v>126</v>
      </c>
      <c r="G14" s="19" t="s">
        <v>126</v>
      </c>
      <c r="H14" s="19" t="s">
        <v>126</v>
      </c>
      <c r="I14" s="19" t="s">
        <v>126</v>
      </c>
      <c r="J14" s="19" t="s">
        <v>126</v>
      </c>
      <c r="K14" s="19" t="s">
        <v>126</v>
      </c>
      <c r="L14" s="19" t="s">
        <v>131</v>
      </c>
      <c r="M14" s="19" t="s">
        <v>126</v>
      </c>
      <c r="N14" s="19" t="s">
        <v>131</v>
      </c>
      <c r="O14" s="19" t="s">
        <v>126</v>
      </c>
      <c r="P14" s="19" t="s">
        <v>126</v>
      </c>
      <c r="Q14" s="19" t="s">
        <v>167</v>
      </c>
      <c r="S14" s="6">
        <f t="shared" si="0"/>
        <v>3</v>
      </c>
      <c r="T14" s="16">
        <v>9.99</v>
      </c>
      <c r="U14" s="6">
        <v>9</v>
      </c>
      <c r="Y14" s="13">
        <v>2</v>
      </c>
      <c r="Z14" s="13">
        <v>2</v>
      </c>
      <c r="AA14" s="13">
        <v>2</v>
      </c>
      <c r="AB14" s="13">
        <v>2</v>
      </c>
      <c r="AC14" s="13">
        <v>2</v>
      </c>
      <c r="AD14" s="13">
        <v>2</v>
      </c>
      <c r="AE14" s="13">
        <v>2</v>
      </c>
      <c r="AF14" s="13">
        <v>2</v>
      </c>
      <c r="AG14" s="13">
        <v>2</v>
      </c>
      <c r="AH14" s="13">
        <v>2</v>
      </c>
      <c r="AI14" s="13">
        <v>2</v>
      </c>
      <c r="AJ14" s="13">
        <v>2</v>
      </c>
      <c r="AK14" s="13">
        <v>2</v>
      </c>
      <c r="AL14" s="13"/>
      <c r="AM14">
        <f t="shared" si="1"/>
        <v>0.9285714285714286</v>
      </c>
    </row>
    <row r="15" spans="1:39" x14ac:dyDescent="0.25">
      <c r="B15" t="s">
        <v>12</v>
      </c>
      <c r="C15" t="s">
        <v>148</v>
      </c>
      <c r="E15" s="8" t="s">
        <v>131</v>
      </c>
      <c r="F15" s="8" t="s">
        <v>126</v>
      </c>
      <c r="G15" s="8" t="s">
        <v>126</v>
      </c>
      <c r="H15" s="8" t="s">
        <v>126</v>
      </c>
      <c r="I15" s="8" t="s">
        <v>126</v>
      </c>
      <c r="J15" s="8" t="s">
        <v>126</v>
      </c>
      <c r="K15" s="8" t="s">
        <v>131</v>
      </c>
      <c r="L15" s="8" t="s">
        <v>126</v>
      </c>
      <c r="M15" s="8" t="s">
        <v>131</v>
      </c>
      <c r="N15" s="8" t="s">
        <v>131</v>
      </c>
      <c r="O15" s="8" t="s">
        <v>131</v>
      </c>
      <c r="P15" s="8" t="s">
        <v>131</v>
      </c>
      <c r="Q15" s="8" t="s">
        <v>131</v>
      </c>
      <c r="S15">
        <f t="shared" si="0"/>
        <v>8</v>
      </c>
      <c r="T15" s="7">
        <v>9.99</v>
      </c>
      <c r="U15" s="15"/>
      <c r="V15" s="7"/>
      <c r="W15" s="7"/>
      <c r="X15" s="7"/>
      <c r="Y15" s="14"/>
      <c r="Z15" s="14"/>
      <c r="AA15" s="14">
        <v>2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>
        <f t="shared" si="1"/>
        <v>7.1428571428571425E-2</v>
      </c>
    </row>
    <row r="16" spans="1:39" x14ac:dyDescent="0.25">
      <c r="A16" s="5"/>
      <c r="B16" s="5" t="s">
        <v>13</v>
      </c>
      <c r="C16" s="5">
        <v>222</v>
      </c>
      <c r="D16" s="5"/>
      <c r="E16" s="18"/>
      <c r="F16" s="18"/>
      <c r="G16" s="18"/>
      <c r="H16" s="18"/>
      <c r="I16" s="18"/>
      <c r="J16" s="18"/>
      <c r="K16" s="18"/>
      <c r="L16" s="18" t="s">
        <v>126</v>
      </c>
      <c r="M16" s="18"/>
      <c r="N16" s="18"/>
      <c r="O16" s="18"/>
      <c r="P16" s="18"/>
      <c r="Q16" s="18"/>
      <c r="R16" s="5"/>
      <c r="S16" s="5">
        <f t="shared" si="0"/>
        <v>13</v>
      </c>
      <c r="T16" s="15"/>
      <c r="U16" s="5"/>
      <c r="V16" s="5"/>
      <c r="W16" s="5"/>
      <c r="X16" s="5"/>
      <c r="Y16" s="12"/>
      <c r="Z16" s="12"/>
      <c r="AA16" s="12">
        <v>2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>
        <f t="shared" si="1"/>
        <v>7.1428571428571425E-2</v>
      </c>
    </row>
    <row r="17" spans="1:39" x14ac:dyDescent="0.25">
      <c r="B17" t="s">
        <v>14</v>
      </c>
      <c r="C17" t="s">
        <v>127</v>
      </c>
      <c r="D17">
        <v>1</v>
      </c>
      <c r="E17" s="8" t="s">
        <v>126</v>
      </c>
      <c r="F17" s="8" t="s">
        <v>126</v>
      </c>
      <c r="G17" s="8" t="s">
        <v>126</v>
      </c>
      <c r="H17" s="8" t="s">
        <v>126</v>
      </c>
      <c r="I17" s="8" t="s">
        <v>126</v>
      </c>
      <c r="J17" s="8" t="s">
        <v>126</v>
      </c>
      <c r="K17" s="8" t="s">
        <v>126</v>
      </c>
      <c r="L17" s="8" t="s">
        <v>126</v>
      </c>
      <c r="M17" s="8" t="s">
        <v>126</v>
      </c>
      <c r="N17" s="8" t="s">
        <v>126</v>
      </c>
      <c r="O17" s="8" t="s">
        <v>126</v>
      </c>
      <c r="P17" s="8" t="s">
        <v>126</v>
      </c>
      <c r="Q17" s="8" t="s">
        <v>126</v>
      </c>
      <c r="S17">
        <f t="shared" si="0"/>
        <v>1</v>
      </c>
      <c r="T17" s="7">
        <v>9.99</v>
      </c>
      <c r="U17">
        <v>9</v>
      </c>
      <c r="Y17" s="14">
        <v>2</v>
      </c>
      <c r="Z17" s="14">
        <v>2</v>
      </c>
      <c r="AA17" s="14">
        <v>2</v>
      </c>
      <c r="AB17" s="14">
        <v>2</v>
      </c>
      <c r="AC17" s="14">
        <v>2</v>
      </c>
      <c r="AD17" s="14">
        <v>2</v>
      </c>
      <c r="AE17" s="14">
        <v>2</v>
      </c>
      <c r="AF17" s="14">
        <v>2</v>
      </c>
      <c r="AG17" s="14">
        <v>2</v>
      </c>
      <c r="AH17" s="14">
        <v>2</v>
      </c>
      <c r="AI17" s="14">
        <v>2</v>
      </c>
      <c r="AJ17" s="14"/>
      <c r="AK17" s="14"/>
      <c r="AL17" s="14"/>
      <c r="AM17">
        <f t="shared" si="1"/>
        <v>0.7857142857142857</v>
      </c>
    </row>
    <row r="18" spans="1:39" x14ac:dyDescent="0.25">
      <c r="B18" t="s">
        <v>15</v>
      </c>
      <c r="C18" t="s">
        <v>149</v>
      </c>
      <c r="D18">
        <v>10</v>
      </c>
      <c r="E18" s="8" t="s">
        <v>126</v>
      </c>
      <c r="F18" s="8" t="s">
        <v>126</v>
      </c>
      <c r="G18" s="8" t="s">
        <v>126</v>
      </c>
      <c r="H18" s="8" t="s">
        <v>126</v>
      </c>
      <c r="I18" s="8" t="s">
        <v>126</v>
      </c>
      <c r="J18" s="8" t="s">
        <v>126</v>
      </c>
      <c r="K18" s="8" t="s">
        <v>126</v>
      </c>
      <c r="L18" s="8" t="s">
        <v>126</v>
      </c>
      <c r="M18" s="8" t="s">
        <v>126</v>
      </c>
      <c r="N18" s="8" t="s">
        <v>126</v>
      </c>
      <c r="O18" s="8" t="s">
        <v>126</v>
      </c>
      <c r="P18" s="8" t="s">
        <v>126</v>
      </c>
      <c r="Q18" s="8" t="s">
        <v>126</v>
      </c>
      <c r="S18">
        <f t="shared" si="0"/>
        <v>1</v>
      </c>
      <c r="T18" s="7">
        <v>9.99</v>
      </c>
      <c r="U18">
        <v>10</v>
      </c>
      <c r="Y18" s="14">
        <v>2</v>
      </c>
      <c r="Z18" s="14">
        <v>2</v>
      </c>
      <c r="AA18" s="14">
        <v>2</v>
      </c>
      <c r="AB18" s="14">
        <v>2</v>
      </c>
      <c r="AC18" s="14">
        <v>2</v>
      </c>
      <c r="AD18" s="14">
        <v>2</v>
      </c>
      <c r="AE18" s="14">
        <v>2</v>
      </c>
      <c r="AF18" s="14">
        <v>2</v>
      </c>
      <c r="AG18" s="14">
        <v>2</v>
      </c>
      <c r="AH18" s="14">
        <v>2</v>
      </c>
      <c r="AI18" s="14">
        <v>2</v>
      </c>
      <c r="AJ18" s="14">
        <v>2</v>
      </c>
      <c r="AK18" s="14">
        <v>2</v>
      </c>
      <c r="AL18" s="14"/>
      <c r="AM18">
        <f t="shared" si="1"/>
        <v>0.9285714285714286</v>
      </c>
    </row>
    <row r="19" spans="1:39" x14ac:dyDescent="0.25">
      <c r="B19" t="s">
        <v>16</v>
      </c>
      <c r="C19" t="s">
        <v>128</v>
      </c>
      <c r="D19">
        <v>7</v>
      </c>
      <c r="E19" s="8" t="s">
        <v>131</v>
      </c>
      <c r="F19" s="8" t="s">
        <v>131</v>
      </c>
      <c r="G19" s="8" t="s">
        <v>131</v>
      </c>
      <c r="H19" s="8" t="s">
        <v>126</v>
      </c>
      <c r="I19" s="8" t="s">
        <v>126</v>
      </c>
      <c r="J19" s="8" t="s">
        <v>126</v>
      </c>
      <c r="K19" s="8" t="s">
        <v>126</v>
      </c>
      <c r="L19" s="8" t="s">
        <v>126</v>
      </c>
      <c r="M19" s="8" t="s">
        <v>126</v>
      </c>
      <c r="N19" s="8" t="s">
        <v>126</v>
      </c>
      <c r="O19" s="8" t="s">
        <v>126</v>
      </c>
      <c r="P19" s="8" t="s">
        <v>167</v>
      </c>
      <c r="Q19" s="8" t="s">
        <v>126</v>
      </c>
      <c r="S19">
        <f t="shared" si="0"/>
        <v>4</v>
      </c>
      <c r="T19" s="7">
        <v>10</v>
      </c>
      <c r="U19">
        <v>9</v>
      </c>
      <c r="Y19" s="14">
        <v>2</v>
      </c>
      <c r="Z19" s="14">
        <v>2</v>
      </c>
      <c r="AA19" s="14">
        <v>2</v>
      </c>
      <c r="AB19" s="14">
        <v>2</v>
      </c>
      <c r="AC19" s="14"/>
      <c r="AD19" s="14"/>
      <c r="AE19" s="14"/>
      <c r="AF19" s="14">
        <v>2</v>
      </c>
      <c r="AG19" s="14">
        <v>2</v>
      </c>
      <c r="AH19" s="14">
        <v>2</v>
      </c>
      <c r="AI19" s="14">
        <v>2</v>
      </c>
      <c r="AJ19" s="14"/>
      <c r="AK19" s="14">
        <v>2</v>
      </c>
      <c r="AL19" s="14"/>
      <c r="AM19">
        <f t="shared" si="1"/>
        <v>0.6428571428571429</v>
      </c>
    </row>
    <row r="20" spans="1:39" x14ac:dyDescent="0.25">
      <c r="B20" t="s">
        <v>17</v>
      </c>
      <c r="C20" t="s">
        <v>148</v>
      </c>
      <c r="D20" t="s">
        <v>154</v>
      </c>
      <c r="E20" s="8" t="s">
        <v>126</v>
      </c>
      <c r="F20" s="8" t="s">
        <v>126</v>
      </c>
      <c r="G20" s="8" t="s">
        <v>126</v>
      </c>
      <c r="H20" s="8" t="s">
        <v>126</v>
      </c>
      <c r="I20" s="8" t="s">
        <v>126</v>
      </c>
      <c r="J20" s="8" t="s">
        <v>126</v>
      </c>
      <c r="K20" s="8" t="s">
        <v>126</v>
      </c>
      <c r="L20" s="8" t="s">
        <v>131</v>
      </c>
      <c r="M20" s="8" t="s">
        <v>126</v>
      </c>
      <c r="N20" s="8" t="s">
        <v>126</v>
      </c>
      <c r="O20" s="8" t="s">
        <v>126</v>
      </c>
      <c r="P20" s="8" t="s">
        <v>126</v>
      </c>
      <c r="Q20" s="8" t="s">
        <v>126</v>
      </c>
      <c r="S20">
        <f t="shared" si="0"/>
        <v>2</v>
      </c>
      <c r="T20" s="7">
        <v>10</v>
      </c>
      <c r="U20" s="7">
        <v>10</v>
      </c>
      <c r="V20" s="7"/>
      <c r="W20" s="7"/>
      <c r="X20" s="7"/>
      <c r="Y20" s="14">
        <v>2</v>
      </c>
      <c r="Z20" s="14">
        <v>2</v>
      </c>
      <c r="AA20" s="14">
        <v>2</v>
      </c>
      <c r="AB20" s="14">
        <v>2</v>
      </c>
      <c r="AC20" s="14">
        <v>2</v>
      </c>
      <c r="AD20" s="14">
        <v>2</v>
      </c>
      <c r="AE20" s="14">
        <v>2</v>
      </c>
      <c r="AF20" s="14">
        <v>2</v>
      </c>
      <c r="AG20" s="14">
        <v>2</v>
      </c>
      <c r="AH20" s="14">
        <v>2</v>
      </c>
      <c r="AI20" s="14">
        <v>2</v>
      </c>
      <c r="AJ20" s="14">
        <v>2</v>
      </c>
      <c r="AK20" s="14">
        <v>2</v>
      </c>
      <c r="AL20" s="14"/>
      <c r="AM20">
        <f t="shared" si="1"/>
        <v>0.9285714285714286</v>
      </c>
    </row>
    <row r="21" spans="1:39" x14ac:dyDescent="0.25">
      <c r="B21" t="s">
        <v>18</v>
      </c>
      <c r="C21" t="s">
        <v>150</v>
      </c>
      <c r="D21">
        <v>3</v>
      </c>
      <c r="E21" s="8" t="s">
        <v>126</v>
      </c>
      <c r="F21" s="8" t="s">
        <v>126</v>
      </c>
      <c r="G21" s="8" t="s">
        <v>126</v>
      </c>
      <c r="H21" s="8" t="s">
        <v>126</v>
      </c>
      <c r="I21" s="8" t="s">
        <v>126</v>
      </c>
      <c r="J21" s="8" t="s">
        <v>126</v>
      </c>
      <c r="K21" s="8" t="s">
        <v>126</v>
      </c>
      <c r="L21" s="8" t="s">
        <v>126</v>
      </c>
      <c r="M21" s="8" t="s">
        <v>126</v>
      </c>
      <c r="N21" s="8" t="s">
        <v>126</v>
      </c>
      <c r="O21" s="8" t="s">
        <v>126</v>
      </c>
      <c r="P21" s="9" t="s">
        <v>126</v>
      </c>
      <c r="Q21" s="8" t="s">
        <v>126</v>
      </c>
      <c r="S21">
        <f t="shared" si="0"/>
        <v>1</v>
      </c>
      <c r="T21" s="7">
        <v>9.9</v>
      </c>
      <c r="U21">
        <v>9.99</v>
      </c>
      <c r="Y21" s="14">
        <v>2</v>
      </c>
      <c r="Z21" s="14">
        <v>2</v>
      </c>
      <c r="AA21" s="14">
        <v>2</v>
      </c>
      <c r="AB21" s="14">
        <v>2</v>
      </c>
      <c r="AC21" s="14">
        <v>2</v>
      </c>
      <c r="AD21" s="14"/>
      <c r="AE21" s="14">
        <v>2</v>
      </c>
      <c r="AF21" s="14">
        <v>2</v>
      </c>
      <c r="AG21" s="14"/>
      <c r="AH21" s="14">
        <v>2</v>
      </c>
      <c r="AI21" s="14">
        <v>2</v>
      </c>
      <c r="AJ21" s="14">
        <v>2</v>
      </c>
      <c r="AK21" s="14"/>
      <c r="AL21" s="14"/>
      <c r="AM21">
        <f t="shared" si="1"/>
        <v>0.7142857142857143</v>
      </c>
    </row>
    <row r="22" spans="1:39" x14ac:dyDescent="0.25">
      <c r="B22" t="s">
        <v>19</v>
      </c>
      <c r="C22" t="s">
        <v>150</v>
      </c>
      <c r="D22">
        <v>2</v>
      </c>
      <c r="E22" s="8" t="s">
        <v>126</v>
      </c>
      <c r="F22" s="8" t="s">
        <v>126</v>
      </c>
      <c r="G22" s="8" t="s">
        <v>126</v>
      </c>
      <c r="H22" s="8" t="s">
        <v>126</v>
      </c>
      <c r="I22" s="8" t="s">
        <v>126</v>
      </c>
      <c r="J22" s="8" t="s">
        <v>126</v>
      </c>
      <c r="K22" s="8" t="s">
        <v>126</v>
      </c>
      <c r="L22" s="8" t="s">
        <v>126</v>
      </c>
      <c r="M22" s="8" t="s">
        <v>126</v>
      </c>
      <c r="N22" s="8" t="s">
        <v>126</v>
      </c>
      <c r="O22" s="8" t="s">
        <v>126</v>
      </c>
      <c r="P22" s="9" t="s">
        <v>126</v>
      </c>
      <c r="Q22" s="8" t="s">
        <v>126</v>
      </c>
      <c r="S22">
        <f t="shared" si="0"/>
        <v>1</v>
      </c>
      <c r="T22" s="7">
        <v>9.99</v>
      </c>
      <c r="U22">
        <v>10</v>
      </c>
      <c r="Y22" s="14">
        <v>2</v>
      </c>
      <c r="Z22" s="14">
        <v>2</v>
      </c>
      <c r="AA22" s="14">
        <v>2</v>
      </c>
      <c r="AB22" s="14">
        <v>2</v>
      </c>
      <c r="AC22" s="14">
        <v>2</v>
      </c>
      <c r="AD22" s="14">
        <v>2</v>
      </c>
      <c r="AE22" s="14">
        <v>2</v>
      </c>
      <c r="AF22" s="14">
        <v>2</v>
      </c>
      <c r="AG22" s="14">
        <v>2</v>
      </c>
      <c r="AH22" s="14">
        <v>2</v>
      </c>
      <c r="AI22" s="14">
        <v>2</v>
      </c>
      <c r="AJ22" s="14"/>
      <c r="AK22" s="14">
        <v>2</v>
      </c>
      <c r="AL22" s="14"/>
      <c r="AM22">
        <f t="shared" si="1"/>
        <v>0.8571428571428571</v>
      </c>
    </row>
    <row r="23" spans="1:39" x14ac:dyDescent="0.25">
      <c r="B23" t="s">
        <v>20</v>
      </c>
      <c r="C23" t="s">
        <v>148</v>
      </c>
      <c r="D23">
        <v>4</v>
      </c>
      <c r="E23" s="8" t="s">
        <v>126</v>
      </c>
      <c r="F23" s="8" t="s">
        <v>126</v>
      </c>
      <c r="G23" s="8" t="s">
        <v>126</v>
      </c>
      <c r="H23" s="8" t="s">
        <v>126</v>
      </c>
      <c r="I23" s="8" t="s">
        <v>126</v>
      </c>
      <c r="J23" s="8" t="s">
        <v>126</v>
      </c>
      <c r="K23" s="8" t="s">
        <v>126</v>
      </c>
      <c r="L23" s="8" t="s">
        <v>126</v>
      </c>
      <c r="M23" s="8" t="s">
        <v>126</v>
      </c>
      <c r="N23" s="8" t="s">
        <v>126</v>
      </c>
      <c r="O23" s="8" t="s">
        <v>126</v>
      </c>
      <c r="P23" s="8" t="s">
        <v>126</v>
      </c>
      <c r="Q23" s="8" t="s">
        <v>126</v>
      </c>
      <c r="S23">
        <f t="shared" si="0"/>
        <v>1</v>
      </c>
      <c r="T23" s="7">
        <v>9.99</v>
      </c>
      <c r="U23" s="7">
        <v>10</v>
      </c>
      <c r="V23" s="7"/>
      <c r="W23" s="7"/>
      <c r="X23" s="7"/>
      <c r="Y23" s="14">
        <v>2</v>
      </c>
      <c r="Z23" s="14"/>
      <c r="AA23" s="14">
        <v>2</v>
      </c>
      <c r="AB23" s="14"/>
      <c r="AC23" s="14"/>
      <c r="AD23" s="14">
        <v>2</v>
      </c>
      <c r="AE23" s="14"/>
      <c r="AF23" s="14"/>
      <c r="AG23" s="14">
        <v>2</v>
      </c>
      <c r="AH23" s="14"/>
      <c r="AI23" s="14"/>
      <c r="AJ23" s="14">
        <v>2</v>
      </c>
      <c r="AK23" s="14"/>
      <c r="AL23" s="14"/>
      <c r="AM23">
        <f t="shared" si="1"/>
        <v>0.35714285714285715</v>
      </c>
    </row>
    <row r="24" spans="1:39" x14ac:dyDescent="0.25">
      <c r="B24" t="s">
        <v>21</v>
      </c>
      <c r="C24" t="s">
        <v>149</v>
      </c>
      <c r="D24">
        <v>5</v>
      </c>
      <c r="E24" s="8" t="s">
        <v>126</v>
      </c>
      <c r="F24" s="8" t="s">
        <v>126</v>
      </c>
      <c r="G24" s="8" t="s">
        <v>126</v>
      </c>
      <c r="H24" s="8"/>
      <c r="I24" s="8" t="s">
        <v>126</v>
      </c>
      <c r="J24" s="8" t="s">
        <v>126</v>
      </c>
      <c r="K24" s="8" t="s">
        <v>126</v>
      </c>
      <c r="L24" s="8" t="s">
        <v>126</v>
      </c>
      <c r="M24" s="8" t="s">
        <v>126</v>
      </c>
      <c r="N24" s="8" t="s">
        <v>126</v>
      </c>
      <c r="O24" s="8" t="s">
        <v>126</v>
      </c>
      <c r="P24" s="8" t="s">
        <v>126</v>
      </c>
      <c r="Q24" s="8" t="s">
        <v>126</v>
      </c>
      <c r="S24">
        <f t="shared" si="0"/>
        <v>2</v>
      </c>
      <c r="T24" s="7">
        <v>9.99</v>
      </c>
      <c r="U24">
        <v>10</v>
      </c>
      <c r="Y24" s="14">
        <v>2</v>
      </c>
      <c r="Z24" s="14">
        <v>2</v>
      </c>
      <c r="AA24" s="14">
        <v>2</v>
      </c>
      <c r="AB24" s="14">
        <v>2</v>
      </c>
      <c r="AC24" s="14">
        <v>2</v>
      </c>
      <c r="AD24" s="14">
        <v>2</v>
      </c>
      <c r="AE24" s="14">
        <v>2</v>
      </c>
      <c r="AF24" s="14">
        <v>2</v>
      </c>
      <c r="AG24" s="14"/>
      <c r="AH24" s="14">
        <v>2</v>
      </c>
      <c r="AI24" s="14">
        <v>2</v>
      </c>
      <c r="AJ24" s="14">
        <v>2</v>
      </c>
      <c r="AK24" s="14">
        <v>2</v>
      </c>
      <c r="AL24" s="14"/>
      <c r="AM24">
        <f t="shared" si="1"/>
        <v>0.8571428571428571</v>
      </c>
    </row>
    <row r="25" spans="1:39" x14ac:dyDescent="0.25">
      <c r="B25" t="s">
        <v>22</v>
      </c>
      <c r="C25" t="s">
        <v>149</v>
      </c>
      <c r="D25">
        <v>8</v>
      </c>
      <c r="E25" s="8" t="s">
        <v>126</v>
      </c>
      <c r="F25" s="8" t="s">
        <v>126</v>
      </c>
      <c r="G25" s="8" t="s">
        <v>126</v>
      </c>
      <c r="H25" s="8" t="s">
        <v>126</v>
      </c>
      <c r="I25" s="8" t="s">
        <v>126</v>
      </c>
      <c r="J25" s="8" t="s">
        <v>126</v>
      </c>
      <c r="K25" s="8" t="s">
        <v>126</v>
      </c>
      <c r="L25" s="8" t="s">
        <v>126</v>
      </c>
      <c r="M25" s="8" t="s">
        <v>126</v>
      </c>
      <c r="N25" s="8" t="s">
        <v>126</v>
      </c>
      <c r="O25" s="8" t="s">
        <v>126</v>
      </c>
      <c r="P25" s="8" t="s">
        <v>126</v>
      </c>
      <c r="Q25" s="8" t="s">
        <v>126</v>
      </c>
      <c r="S25">
        <f t="shared" si="0"/>
        <v>1</v>
      </c>
      <c r="T25" s="7">
        <v>10</v>
      </c>
      <c r="U25">
        <v>10</v>
      </c>
      <c r="W25">
        <v>10</v>
      </c>
      <c r="Y25" s="14">
        <v>2</v>
      </c>
      <c r="Z25" s="14">
        <v>2</v>
      </c>
      <c r="AA25" s="14">
        <v>2</v>
      </c>
      <c r="AB25" s="14">
        <v>2</v>
      </c>
      <c r="AC25" s="14">
        <v>2</v>
      </c>
      <c r="AD25" s="14">
        <v>2</v>
      </c>
      <c r="AE25" s="14">
        <v>2</v>
      </c>
      <c r="AF25" s="14">
        <v>2</v>
      </c>
      <c r="AG25" s="14">
        <v>2</v>
      </c>
      <c r="AH25" s="14">
        <v>2</v>
      </c>
      <c r="AI25" s="14"/>
      <c r="AJ25" s="14"/>
      <c r="AK25" s="14"/>
      <c r="AL25" s="14"/>
      <c r="AM25">
        <f t="shared" si="1"/>
        <v>0.7142857142857143</v>
      </c>
    </row>
    <row r="26" spans="1:39" x14ac:dyDescent="0.25">
      <c r="B26" t="s">
        <v>23</v>
      </c>
      <c r="C26" t="s">
        <v>128</v>
      </c>
      <c r="D26">
        <v>1</v>
      </c>
      <c r="E26" s="8" t="s">
        <v>126</v>
      </c>
      <c r="F26" s="8" t="s">
        <v>126</v>
      </c>
      <c r="G26" s="8" t="s">
        <v>126</v>
      </c>
      <c r="H26" s="8" t="s">
        <v>126</v>
      </c>
      <c r="I26" s="8" t="s">
        <v>126</v>
      </c>
      <c r="J26" s="8" t="s">
        <v>126</v>
      </c>
      <c r="K26" s="8" t="s">
        <v>126</v>
      </c>
      <c r="L26" s="8" t="s">
        <v>126</v>
      </c>
      <c r="M26" s="8" t="s">
        <v>126</v>
      </c>
      <c r="N26" s="8" t="s">
        <v>126</v>
      </c>
      <c r="O26" s="8" t="s">
        <v>126</v>
      </c>
      <c r="P26" s="8" t="s">
        <v>126</v>
      </c>
      <c r="Q26" s="8" t="s">
        <v>126</v>
      </c>
      <c r="S26">
        <f t="shared" si="0"/>
        <v>1</v>
      </c>
      <c r="T26" s="7">
        <v>9.99</v>
      </c>
      <c r="U26">
        <v>9</v>
      </c>
      <c r="Y26" s="14">
        <v>2</v>
      </c>
      <c r="Z26" s="14">
        <v>2</v>
      </c>
      <c r="AA26" s="14">
        <v>2</v>
      </c>
      <c r="AB26" s="14">
        <v>2</v>
      </c>
      <c r="AC26" s="14">
        <v>2</v>
      </c>
      <c r="AD26" s="14">
        <v>2</v>
      </c>
      <c r="AE26" s="14">
        <v>2</v>
      </c>
      <c r="AF26" s="14">
        <v>2</v>
      </c>
      <c r="AG26" s="14">
        <v>2</v>
      </c>
      <c r="AH26" s="14">
        <v>2</v>
      </c>
      <c r="AI26" s="14">
        <v>2</v>
      </c>
      <c r="AJ26" s="14">
        <v>2</v>
      </c>
      <c r="AK26" s="14"/>
      <c r="AL26" s="14"/>
      <c r="AM26">
        <f t="shared" si="1"/>
        <v>0.8571428571428571</v>
      </c>
    </row>
    <row r="27" spans="1:39" x14ac:dyDescent="0.25">
      <c r="B27" t="s">
        <v>24</v>
      </c>
      <c r="C27" t="s">
        <v>148</v>
      </c>
      <c r="D27">
        <v>7</v>
      </c>
      <c r="E27" s="8" t="s">
        <v>126</v>
      </c>
      <c r="F27" s="8" t="s">
        <v>126</v>
      </c>
      <c r="G27" s="8" t="s">
        <v>126</v>
      </c>
      <c r="H27" s="8" t="s">
        <v>126</v>
      </c>
      <c r="I27" s="8" t="s">
        <v>126</v>
      </c>
      <c r="J27" s="8" t="s">
        <v>126</v>
      </c>
      <c r="K27" s="8" t="s">
        <v>126</v>
      </c>
      <c r="L27" s="8" t="s">
        <v>126</v>
      </c>
      <c r="M27" s="8" t="s">
        <v>126</v>
      </c>
      <c r="N27" s="8" t="s">
        <v>126</v>
      </c>
      <c r="O27" s="8" t="s">
        <v>126</v>
      </c>
      <c r="P27" s="8" t="s">
        <v>126</v>
      </c>
      <c r="Q27" s="8" t="s">
        <v>126</v>
      </c>
      <c r="S27">
        <f t="shared" si="0"/>
        <v>1</v>
      </c>
      <c r="T27" s="7">
        <v>9.9</v>
      </c>
      <c r="U27" s="7">
        <v>10</v>
      </c>
      <c r="V27" s="7"/>
      <c r="W27" s="7"/>
      <c r="X27" s="7"/>
      <c r="Y27" s="14"/>
      <c r="Z27" s="14">
        <v>2</v>
      </c>
      <c r="AA27" s="14">
        <v>2</v>
      </c>
      <c r="AB27" s="14">
        <v>2</v>
      </c>
      <c r="AC27" s="14"/>
      <c r="AD27" s="14">
        <v>2</v>
      </c>
      <c r="AE27" s="14">
        <v>2</v>
      </c>
      <c r="AF27" s="14">
        <v>2</v>
      </c>
      <c r="AG27" s="14">
        <v>2</v>
      </c>
      <c r="AH27" s="14">
        <v>2</v>
      </c>
      <c r="AI27" s="14"/>
      <c r="AJ27" s="14">
        <v>2</v>
      </c>
      <c r="AK27" s="14">
        <v>2</v>
      </c>
      <c r="AL27" s="14"/>
      <c r="AM27">
        <f t="shared" si="1"/>
        <v>0.7142857142857143</v>
      </c>
    </row>
    <row r="28" spans="1:39" x14ac:dyDescent="0.25">
      <c r="A28" s="5"/>
      <c r="B28" s="5" t="s">
        <v>25</v>
      </c>
      <c r="C28" s="5">
        <v>221</v>
      </c>
      <c r="D28" s="5"/>
      <c r="E28" s="18"/>
      <c r="F28" s="18"/>
      <c r="G28" s="18"/>
      <c r="H28" s="18"/>
      <c r="I28" s="18"/>
      <c r="J28" s="18"/>
      <c r="K28" s="18"/>
      <c r="L28" s="18" t="s">
        <v>126</v>
      </c>
      <c r="M28" s="18"/>
      <c r="N28" s="18"/>
      <c r="O28" s="18"/>
      <c r="P28" s="18"/>
      <c r="Q28" s="18"/>
      <c r="R28" s="5"/>
      <c r="S28" s="5">
        <f t="shared" si="0"/>
        <v>13</v>
      </c>
      <c r="T28" s="15"/>
      <c r="U28" s="5"/>
      <c r="V28" s="5"/>
      <c r="W28" s="5"/>
      <c r="X28" s="5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>
        <f t="shared" si="1"/>
        <v>0</v>
      </c>
    </row>
    <row r="29" spans="1:39" x14ac:dyDescent="0.25">
      <c r="B29" t="s">
        <v>26</v>
      </c>
      <c r="C29" t="s">
        <v>129</v>
      </c>
      <c r="D29">
        <v>1</v>
      </c>
      <c r="E29" s="8" t="s">
        <v>126</v>
      </c>
      <c r="F29" s="8" t="s">
        <v>126</v>
      </c>
      <c r="G29" s="8" t="s">
        <v>126</v>
      </c>
      <c r="H29" s="8" t="s">
        <v>126</v>
      </c>
      <c r="I29" s="8" t="s">
        <v>126</v>
      </c>
      <c r="J29" s="8" t="s">
        <v>126</v>
      </c>
      <c r="K29" s="8" t="s">
        <v>126</v>
      </c>
      <c r="L29" s="8" t="s">
        <v>126</v>
      </c>
      <c r="M29" s="8" t="s">
        <v>126</v>
      </c>
      <c r="N29" s="8" t="s">
        <v>126</v>
      </c>
      <c r="O29" s="8" t="s">
        <v>126</v>
      </c>
      <c r="P29" s="20" t="s">
        <v>126</v>
      </c>
      <c r="Q29" s="8" t="s">
        <v>126</v>
      </c>
      <c r="S29">
        <f t="shared" si="0"/>
        <v>1</v>
      </c>
      <c r="T29" s="7">
        <v>10</v>
      </c>
      <c r="U29" s="7">
        <v>10</v>
      </c>
      <c r="V29" s="7"/>
      <c r="W29" s="7"/>
      <c r="X29" s="7"/>
      <c r="Y29" s="14">
        <v>2</v>
      </c>
      <c r="Z29" s="14">
        <v>2</v>
      </c>
      <c r="AA29" s="14">
        <v>2</v>
      </c>
      <c r="AB29" s="14">
        <v>2</v>
      </c>
      <c r="AC29" s="14">
        <v>2</v>
      </c>
      <c r="AD29" s="14">
        <v>2</v>
      </c>
      <c r="AE29" s="14">
        <v>2</v>
      </c>
      <c r="AF29" s="14">
        <v>2</v>
      </c>
      <c r="AG29" s="14">
        <v>2</v>
      </c>
      <c r="AH29" s="14">
        <v>2</v>
      </c>
      <c r="AI29" s="14">
        <v>2</v>
      </c>
      <c r="AJ29" s="14">
        <v>2</v>
      </c>
      <c r="AK29" s="14"/>
      <c r="AL29" s="14"/>
      <c r="AM29">
        <f t="shared" si="1"/>
        <v>0.8571428571428571</v>
      </c>
    </row>
    <row r="30" spans="1:39" x14ac:dyDescent="0.25">
      <c r="B30" t="s">
        <v>27</v>
      </c>
      <c r="C30" t="s">
        <v>149</v>
      </c>
      <c r="D30">
        <v>1</v>
      </c>
      <c r="E30" s="8" t="s">
        <v>126</v>
      </c>
      <c r="F30" s="8" t="s">
        <v>126</v>
      </c>
      <c r="G30" s="8" t="s">
        <v>126</v>
      </c>
      <c r="H30" s="8" t="s">
        <v>126</v>
      </c>
      <c r="I30" s="8" t="s">
        <v>126</v>
      </c>
      <c r="J30" s="8" t="s">
        <v>126</v>
      </c>
      <c r="K30" s="8" t="s">
        <v>126</v>
      </c>
      <c r="L30" s="8" t="s">
        <v>126</v>
      </c>
      <c r="M30" s="8" t="s">
        <v>126</v>
      </c>
      <c r="N30" s="8" t="s">
        <v>126</v>
      </c>
      <c r="O30" s="8" t="s">
        <v>126</v>
      </c>
      <c r="P30" s="8" t="s">
        <v>126</v>
      </c>
      <c r="Q30" s="8" t="s">
        <v>126</v>
      </c>
      <c r="S30">
        <f t="shared" si="0"/>
        <v>1</v>
      </c>
      <c r="T30" s="7">
        <v>9.99</v>
      </c>
      <c r="U30">
        <v>10</v>
      </c>
      <c r="Y30" s="14">
        <v>2</v>
      </c>
      <c r="Z30" s="14">
        <v>2</v>
      </c>
      <c r="AA30" s="14">
        <v>2</v>
      </c>
      <c r="AB30" s="14">
        <v>2</v>
      </c>
      <c r="AC30" s="14">
        <v>2</v>
      </c>
      <c r="AD30" s="14">
        <v>2</v>
      </c>
      <c r="AE30" s="14">
        <v>2</v>
      </c>
      <c r="AF30" s="14">
        <v>2</v>
      </c>
      <c r="AG30" s="14">
        <v>2</v>
      </c>
      <c r="AH30" s="14">
        <v>2</v>
      </c>
      <c r="AI30" s="14">
        <v>2</v>
      </c>
      <c r="AJ30" s="14">
        <v>2</v>
      </c>
      <c r="AK30" s="14">
        <v>2</v>
      </c>
      <c r="AL30" s="14"/>
      <c r="AM30">
        <f t="shared" si="1"/>
        <v>0.9285714285714286</v>
      </c>
    </row>
    <row r="31" spans="1:39" x14ac:dyDescent="0.25">
      <c r="B31" t="s">
        <v>28</v>
      </c>
      <c r="C31" t="s">
        <v>150</v>
      </c>
      <c r="D31">
        <v>1</v>
      </c>
      <c r="E31" s="8" t="s">
        <v>126</v>
      </c>
      <c r="F31" s="8" t="s">
        <v>126</v>
      </c>
      <c r="G31" s="8" t="s">
        <v>126</v>
      </c>
      <c r="H31" s="8" t="s">
        <v>126</v>
      </c>
      <c r="I31" s="8" t="s">
        <v>126</v>
      </c>
      <c r="J31" s="8" t="s">
        <v>126</v>
      </c>
      <c r="K31" s="8" t="s">
        <v>126</v>
      </c>
      <c r="L31" s="8" t="s">
        <v>126</v>
      </c>
      <c r="M31" s="8" t="s">
        <v>126</v>
      </c>
      <c r="N31" s="8" t="s">
        <v>126</v>
      </c>
      <c r="O31" s="8" t="s">
        <v>126</v>
      </c>
      <c r="P31" s="9" t="s">
        <v>126</v>
      </c>
      <c r="Q31" s="8" t="s">
        <v>126</v>
      </c>
      <c r="S31">
        <f t="shared" si="0"/>
        <v>1</v>
      </c>
      <c r="T31" s="7">
        <v>9.99</v>
      </c>
      <c r="U31">
        <v>10</v>
      </c>
      <c r="Y31" s="14">
        <v>2</v>
      </c>
      <c r="Z31" s="14">
        <v>2</v>
      </c>
      <c r="AA31" s="14">
        <v>2</v>
      </c>
      <c r="AB31" s="14">
        <v>2</v>
      </c>
      <c r="AC31" s="14">
        <v>2</v>
      </c>
      <c r="AD31" s="14">
        <v>2</v>
      </c>
      <c r="AE31" s="14">
        <v>2</v>
      </c>
      <c r="AF31" s="14">
        <v>2</v>
      </c>
      <c r="AG31" s="14">
        <v>2</v>
      </c>
      <c r="AH31" s="14">
        <v>2</v>
      </c>
      <c r="AI31" s="14">
        <v>2</v>
      </c>
      <c r="AJ31" s="14">
        <v>2</v>
      </c>
      <c r="AK31" s="14">
        <v>2</v>
      </c>
      <c r="AL31" s="14"/>
      <c r="AM31">
        <f t="shared" si="1"/>
        <v>0.9285714285714286</v>
      </c>
    </row>
    <row r="32" spans="1:39" x14ac:dyDescent="0.25">
      <c r="B32" t="s">
        <v>29</v>
      </c>
      <c r="C32" t="s">
        <v>130</v>
      </c>
      <c r="D32">
        <v>13</v>
      </c>
      <c r="E32" s="8" t="s">
        <v>126</v>
      </c>
      <c r="F32" s="8" t="s">
        <v>126</v>
      </c>
      <c r="G32" s="8" t="s">
        <v>126</v>
      </c>
      <c r="H32" s="8" t="s">
        <v>126</v>
      </c>
      <c r="I32" s="8" t="s">
        <v>126</v>
      </c>
      <c r="J32" s="8" t="s">
        <v>126</v>
      </c>
      <c r="K32" s="8" t="s">
        <v>126</v>
      </c>
      <c r="L32" s="8" t="s">
        <v>126</v>
      </c>
      <c r="M32" s="8" t="s">
        <v>126</v>
      </c>
      <c r="N32" s="8" t="s">
        <v>126</v>
      </c>
      <c r="O32" s="8" t="s">
        <v>126</v>
      </c>
      <c r="P32" s="8" t="s">
        <v>126</v>
      </c>
      <c r="Q32" s="8" t="s">
        <v>126</v>
      </c>
      <c r="S32">
        <f t="shared" si="0"/>
        <v>1</v>
      </c>
      <c r="T32" s="7">
        <v>9.9</v>
      </c>
      <c r="U32">
        <v>10</v>
      </c>
      <c r="Y32" s="14">
        <v>2</v>
      </c>
      <c r="Z32" s="14">
        <v>2</v>
      </c>
      <c r="AA32" s="14">
        <v>2</v>
      </c>
      <c r="AB32" s="14">
        <v>2</v>
      </c>
      <c r="AC32" s="14">
        <v>2</v>
      </c>
      <c r="AD32" s="14">
        <v>2</v>
      </c>
      <c r="AE32" s="14">
        <v>2</v>
      </c>
      <c r="AF32" s="14">
        <v>2</v>
      </c>
      <c r="AG32" s="14">
        <v>2</v>
      </c>
      <c r="AH32" s="14">
        <v>2</v>
      </c>
      <c r="AI32" s="14"/>
      <c r="AJ32" s="14">
        <v>2</v>
      </c>
      <c r="AK32" s="14">
        <v>2</v>
      </c>
      <c r="AL32" s="14"/>
      <c r="AM32">
        <f t="shared" si="1"/>
        <v>0.8571428571428571</v>
      </c>
    </row>
    <row r="33" spans="1:39" x14ac:dyDescent="0.25">
      <c r="B33" t="s">
        <v>30</v>
      </c>
      <c r="C33" t="s">
        <v>130</v>
      </c>
      <c r="D33">
        <v>7</v>
      </c>
      <c r="E33" s="8" t="s">
        <v>126</v>
      </c>
      <c r="F33" s="8" t="s">
        <v>126</v>
      </c>
      <c r="G33" s="8" t="s">
        <v>126</v>
      </c>
      <c r="H33" s="8" t="s">
        <v>126</v>
      </c>
      <c r="I33" s="8" t="s">
        <v>126</v>
      </c>
      <c r="J33" s="8" t="s">
        <v>126</v>
      </c>
      <c r="K33" s="8" t="s">
        <v>126</v>
      </c>
      <c r="L33" s="8" t="s">
        <v>126</v>
      </c>
      <c r="M33" s="8" t="s">
        <v>126</v>
      </c>
      <c r="N33" s="8" t="s">
        <v>126</v>
      </c>
      <c r="O33" s="8" t="s">
        <v>126</v>
      </c>
      <c r="P33" s="8" t="s">
        <v>126</v>
      </c>
      <c r="Q33" s="8" t="s">
        <v>126</v>
      </c>
      <c r="S33">
        <f t="shared" si="0"/>
        <v>1</v>
      </c>
      <c r="T33" s="7">
        <v>9.99</v>
      </c>
      <c r="U33">
        <v>10</v>
      </c>
      <c r="Y33" s="14">
        <v>2</v>
      </c>
      <c r="Z33" s="14">
        <v>2</v>
      </c>
      <c r="AA33" s="14">
        <v>2</v>
      </c>
      <c r="AB33" s="14">
        <v>2</v>
      </c>
      <c r="AC33" s="14">
        <v>1</v>
      </c>
      <c r="AD33" s="14">
        <v>2</v>
      </c>
      <c r="AE33" s="14">
        <v>2</v>
      </c>
      <c r="AF33" s="14">
        <v>2</v>
      </c>
      <c r="AG33" s="14">
        <v>2</v>
      </c>
      <c r="AH33" s="14">
        <v>2</v>
      </c>
      <c r="AI33" s="14">
        <v>2</v>
      </c>
      <c r="AJ33" s="14"/>
      <c r="AK33" s="14"/>
      <c r="AL33" s="14"/>
      <c r="AM33">
        <f t="shared" si="1"/>
        <v>0.75</v>
      </c>
    </row>
    <row r="34" spans="1:39" x14ac:dyDescent="0.25">
      <c r="B34" t="s">
        <v>31</v>
      </c>
      <c r="C34" t="s">
        <v>148</v>
      </c>
      <c r="D34">
        <v>3</v>
      </c>
      <c r="E34" s="8" t="s">
        <v>126</v>
      </c>
      <c r="F34" s="8" t="s">
        <v>126</v>
      </c>
      <c r="G34" s="8" t="s">
        <v>126</v>
      </c>
      <c r="H34" s="8" t="s">
        <v>126</v>
      </c>
      <c r="I34" s="8" t="s">
        <v>126</v>
      </c>
      <c r="J34" s="8" t="s">
        <v>126</v>
      </c>
      <c r="K34" s="8" t="s">
        <v>126</v>
      </c>
      <c r="L34" s="8" t="s">
        <v>126</v>
      </c>
      <c r="M34" s="8" t="s">
        <v>126</v>
      </c>
      <c r="N34" s="8" t="s">
        <v>126</v>
      </c>
      <c r="O34" s="8" t="s">
        <v>126</v>
      </c>
      <c r="P34" s="8" t="s">
        <v>126</v>
      </c>
      <c r="Q34" s="8" t="s">
        <v>126</v>
      </c>
      <c r="R34" t="s">
        <v>126</v>
      </c>
      <c r="S34">
        <f t="shared" si="0"/>
        <v>0</v>
      </c>
      <c r="T34" s="7">
        <v>9.99</v>
      </c>
      <c r="U34" s="7">
        <v>10</v>
      </c>
      <c r="V34" s="7"/>
      <c r="W34" s="7">
        <v>10</v>
      </c>
      <c r="X34" s="7"/>
      <c r="Y34" s="14"/>
      <c r="Z34" s="14">
        <v>2</v>
      </c>
      <c r="AA34" s="14">
        <v>2</v>
      </c>
      <c r="AB34" s="14">
        <v>2</v>
      </c>
      <c r="AC34" s="14">
        <v>2</v>
      </c>
      <c r="AD34" s="14">
        <v>2</v>
      </c>
      <c r="AE34" s="14">
        <v>2</v>
      </c>
      <c r="AF34" s="14">
        <v>2</v>
      </c>
      <c r="AG34" s="14">
        <v>2</v>
      </c>
      <c r="AH34" s="14"/>
      <c r="AI34" s="14">
        <v>2</v>
      </c>
      <c r="AJ34" s="14">
        <v>2</v>
      </c>
      <c r="AK34" s="14">
        <v>2</v>
      </c>
      <c r="AL34" s="14"/>
      <c r="AM34">
        <f t="shared" si="1"/>
        <v>0.7857142857142857</v>
      </c>
    </row>
    <row r="35" spans="1:39" x14ac:dyDescent="0.25">
      <c r="A35" s="5"/>
      <c r="B35" s="5" t="s">
        <v>32</v>
      </c>
      <c r="C35" s="5">
        <v>223</v>
      </c>
      <c r="D35" s="5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5"/>
      <c r="S35" s="5">
        <f t="shared" si="0"/>
        <v>14</v>
      </c>
      <c r="T35" s="15"/>
      <c r="U35" s="5"/>
      <c r="V35" s="5"/>
      <c r="W35" s="5"/>
      <c r="X35" s="5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>
        <f t="shared" si="1"/>
        <v>0</v>
      </c>
    </row>
    <row r="36" spans="1:39" x14ac:dyDescent="0.25">
      <c r="B36" t="s">
        <v>33</v>
      </c>
      <c r="C36" t="s">
        <v>130</v>
      </c>
      <c r="D36">
        <v>13</v>
      </c>
      <c r="E36" s="8" t="s">
        <v>126</v>
      </c>
      <c r="F36" s="8" t="s">
        <v>126</v>
      </c>
      <c r="G36" s="8" t="s">
        <v>126</v>
      </c>
      <c r="H36" s="8" t="s">
        <v>126</v>
      </c>
      <c r="I36" s="8" t="s">
        <v>126</v>
      </c>
      <c r="J36" s="8" t="s">
        <v>126</v>
      </c>
      <c r="K36" s="8" t="s">
        <v>126</v>
      </c>
      <c r="L36" s="8" t="s">
        <v>126</v>
      </c>
      <c r="M36" s="8" t="s">
        <v>126</v>
      </c>
      <c r="N36" s="8" t="s">
        <v>126</v>
      </c>
      <c r="O36" s="8" t="s">
        <v>126</v>
      </c>
      <c r="P36" s="8" t="s">
        <v>126</v>
      </c>
      <c r="Q36" s="8" t="s">
        <v>126</v>
      </c>
      <c r="S36">
        <f t="shared" si="0"/>
        <v>1</v>
      </c>
      <c r="T36" s="7">
        <v>10</v>
      </c>
      <c r="U36">
        <v>10</v>
      </c>
      <c r="Y36" s="14">
        <v>2</v>
      </c>
      <c r="Z36" s="14">
        <v>2</v>
      </c>
      <c r="AA36" s="14">
        <v>2</v>
      </c>
      <c r="AB36" s="14">
        <v>2</v>
      </c>
      <c r="AC36" s="14">
        <v>2</v>
      </c>
      <c r="AD36" s="14">
        <v>2</v>
      </c>
      <c r="AE36" s="14">
        <v>2</v>
      </c>
      <c r="AF36" s="14">
        <v>2</v>
      </c>
      <c r="AG36" s="14"/>
      <c r="AH36" s="14">
        <v>2</v>
      </c>
      <c r="AI36" s="14">
        <v>2</v>
      </c>
      <c r="AJ36" s="14"/>
      <c r="AK36" s="14"/>
      <c r="AL36" s="14"/>
      <c r="AM36">
        <f t="shared" si="1"/>
        <v>0.7142857142857143</v>
      </c>
    </row>
    <row r="37" spans="1:39" x14ac:dyDescent="0.25">
      <c r="B37" t="s">
        <v>34</v>
      </c>
      <c r="C37" t="s">
        <v>148</v>
      </c>
      <c r="E37" s="8" t="s">
        <v>126</v>
      </c>
      <c r="F37" s="8" t="s">
        <v>126</v>
      </c>
      <c r="G37" s="8" t="s">
        <v>131</v>
      </c>
      <c r="H37" s="8" t="s">
        <v>126</v>
      </c>
      <c r="I37" s="8" t="s">
        <v>126</v>
      </c>
      <c r="J37" s="8" t="s">
        <v>126</v>
      </c>
      <c r="K37" s="8" t="s">
        <v>126</v>
      </c>
      <c r="L37" s="8" t="s">
        <v>126</v>
      </c>
      <c r="M37" s="8" t="s">
        <v>126</v>
      </c>
      <c r="N37" s="8" t="s">
        <v>126</v>
      </c>
      <c r="O37" s="8" t="s">
        <v>126</v>
      </c>
      <c r="P37" s="8" t="s">
        <v>131</v>
      </c>
      <c r="Q37" s="8" t="s">
        <v>126</v>
      </c>
      <c r="S37">
        <f t="shared" si="0"/>
        <v>3</v>
      </c>
      <c r="T37" s="7">
        <v>9.99</v>
      </c>
      <c r="U37" s="7">
        <v>9.5</v>
      </c>
      <c r="V37" s="7"/>
      <c r="W37" s="7"/>
      <c r="X37" s="7"/>
      <c r="Y37" s="14">
        <v>2</v>
      </c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>
        <f t="shared" si="1"/>
        <v>7.1428571428571425E-2</v>
      </c>
    </row>
    <row r="38" spans="1:39" x14ac:dyDescent="0.25">
      <c r="B38" t="s">
        <v>35</v>
      </c>
      <c r="C38" t="s">
        <v>128</v>
      </c>
      <c r="D38">
        <v>1</v>
      </c>
      <c r="E38" s="8" t="s">
        <v>126</v>
      </c>
      <c r="F38" s="8" t="s">
        <v>126</v>
      </c>
      <c r="G38" s="8" t="s">
        <v>126</v>
      </c>
      <c r="H38" s="8" t="s">
        <v>126</v>
      </c>
      <c r="I38" s="8" t="s">
        <v>126</v>
      </c>
      <c r="J38" s="8" t="s">
        <v>126</v>
      </c>
      <c r="K38" s="8" t="s">
        <v>126</v>
      </c>
      <c r="L38" s="8" t="s">
        <v>126</v>
      </c>
      <c r="M38" s="8" t="s">
        <v>126</v>
      </c>
      <c r="N38" s="8" t="s">
        <v>126</v>
      </c>
      <c r="O38" s="8" t="s">
        <v>126</v>
      </c>
      <c r="P38" s="8" t="s">
        <v>126</v>
      </c>
      <c r="Q38" s="8" t="s">
        <v>126</v>
      </c>
      <c r="S38">
        <f t="shared" si="0"/>
        <v>1</v>
      </c>
      <c r="T38" s="7">
        <v>9.9</v>
      </c>
      <c r="U38">
        <v>9.5</v>
      </c>
      <c r="Y38" s="14">
        <v>2</v>
      </c>
      <c r="Z38" s="14">
        <v>2</v>
      </c>
      <c r="AA38" s="14"/>
      <c r="AB38" s="14"/>
      <c r="AC38" s="14"/>
      <c r="AD38" s="14">
        <v>2</v>
      </c>
      <c r="AE38" s="14"/>
      <c r="AF38" s="14"/>
      <c r="AG38" s="14">
        <v>2</v>
      </c>
      <c r="AH38" s="14">
        <v>2</v>
      </c>
      <c r="AI38" s="14">
        <v>2</v>
      </c>
      <c r="AJ38" s="14"/>
      <c r="AK38" s="14"/>
      <c r="AL38" s="14"/>
      <c r="AM38">
        <f t="shared" si="1"/>
        <v>0.42857142857142855</v>
      </c>
    </row>
    <row r="39" spans="1:39" x14ac:dyDescent="0.25">
      <c r="B39" t="s">
        <v>36</v>
      </c>
      <c r="C39" t="s">
        <v>127</v>
      </c>
      <c r="D39">
        <v>4</v>
      </c>
      <c r="E39" s="8" t="s">
        <v>126</v>
      </c>
      <c r="F39" s="8" t="s">
        <v>126</v>
      </c>
      <c r="G39" s="8" t="s">
        <v>126</v>
      </c>
      <c r="H39" s="8" t="s">
        <v>126</v>
      </c>
      <c r="I39" s="8" t="s">
        <v>126</v>
      </c>
      <c r="J39" s="8" t="s">
        <v>126</v>
      </c>
      <c r="K39" s="8" t="s">
        <v>165</v>
      </c>
      <c r="L39" s="9" t="s">
        <v>165</v>
      </c>
      <c r="M39" s="8" t="s">
        <v>126</v>
      </c>
      <c r="N39" s="8" t="s">
        <v>126</v>
      </c>
      <c r="O39" s="8" t="s">
        <v>126</v>
      </c>
      <c r="P39" s="20" t="s">
        <v>131</v>
      </c>
      <c r="Q39" s="8" t="s">
        <v>126</v>
      </c>
      <c r="S39">
        <f t="shared" si="0"/>
        <v>2</v>
      </c>
      <c r="T39" s="7">
        <v>9.5</v>
      </c>
      <c r="U39" s="7">
        <v>9</v>
      </c>
      <c r="Y39" s="14">
        <v>2</v>
      </c>
      <c r="Z39" s="14">
        <v>2</v>
      </c>
      <c r="AA39" s="14">
        <v>2</v>
      </c>
      <c r="AB39" s="14"/>
      <c r="AC39" s="14"/>
      <c r="AD39" s="14"/>
      <c r="AE39" s="14"/>
      <c r="AF39" s="14"/>
      <c r="AG39" s="14"/>
      <c r="AH39" s="14">
        <v>2</v>
      </c>
      <c r="AI39" s="14">
        <v>2</v>
      </c>
      <c r="AJ39" s="14"/>
      <c r="AK39" s="14">
        <v>2</v>
      </c>
      <c r="AL39" s="14"/>
      <c r="AM39">
        <f t="shared" si="1"/>
        <v>0.42857142857142855</v>
      </c>
    </row>
    <row r="40" spans="1:39" x14ac:dyDescent="0.25">
      <c r="B40" t="s">
        <v>37</v>
      </c>
      <c r="C40" t="s">
        <v>130</v>
      </c>
      <c r="D40">
        <v>14</v>
      </c>
      <c r="E40" s="8" t="s">
        <v>126</v>
      </c>
      <c r="F40" s="8" t="s">
        <v>126</v>
      </c>
      <c r="G40" s="8" t="s">
        <v>126</v>
      </c>
      <c r="H40" s="8" t="s">
        <v>126</v>
      </c>
      <c r="I40" s="8" t="s">
        <v>126</v>
      </c>
      <c r="J40" s="8" t="s">
        <v>126</v>
      </c>
      <c r="K40" s="8" t="s">
        <v>126</v>
      </c>
      <c r="L40" s="8" t="s">
        <v>126</v>
      </c>
      <c r="M40" s="8" t="s">
        <v>131</v>
      </c>
      <c r="N40" s="8" t="s">
        <v>126</v>
      </c>
      <c r="O40" s="8" t="s">
        <v>126</v>
      </c>
      <c r="P40" s="8" t="s">
        <v>126</v>
      </c>
      <c r="Q40" s="8" t="s">
        <v>126</v>
      </c>
      <c r="S40">
        <f t="shared" si="0"/>
        <v>2</v>
      </c>
      <c r="T40" s="7">
        <v>9.9</v>
      </c>
      <c r="U40">
        <v>9.99</v>
      </c>
      <c r="Y40" s="14">
        <v>2</v>
      </c>
      <c r="Z40" s="14">
        <v>2</v>
      </c>
      <c r="AA40" s="14">
        <v>2</v>
      </c>
      <c r="AB40" s="14">
        <v>2</v>
      </c>
      <c r="AC40" s="14"/>
      <c r="AD40" s="14">
        <v>2</v>
      </c>
      <c r="AE40" s="14"/>
      <c r="AF40" s="14"/>
      <c r="AG40" s="14">
        <v>2</v>
      </c>
      <c r="AH40" s="14">
        <v>2</v>
      </c>
      <c r="AI40" s="14">
        <v>2</v>
      </c>
      <c r="AJ40" s="14"/>
      <c r="AK40" s="14">
        <v>2</v>
      </c>
      <c r="AL40" s="14"/>
      <c r="AM40">
        <f t="shared" si="1"/>
        <v>0.6428571428571429</v>
      </c>
    </row>
    <row r="41" spans="1:39" x14ac:dyDescent="0.25">
      <c r="B41" t="s">
        <v>38</v>
      </c>
      <c r="C41" t="s">
        <v>129</v>
      </c>
      <c r="D41">
        <v>7</v>
      </c>
      <c r="E41" s="8" t="s">
        <v>126</v>
      </c>
      <c r="F41" s="8" t="s">
        <v>126</v>
      </c>
      <c r="G41" s="8" t="s">
        <v>126</v>
      </c>
      <c r="H41" s="8" t="s">
        <v>126</v>
      </c>
      <c r="I41" s="8" t="s">
        <v>126</v>
      </c>
      <c r="J41" s="8" t="s">
        <v>126</v>
      </c>
      <c r="K41" s="8" t="s">
        <v>126</v>
      </c>
      <c r="L41" s="8" t="s">
        <v>126</v>
      </c>
      <c r="M41" s="8" t="s">
        <v>126</v>
      </c>
      <c r="N41" s="8" t="s">
        <v>131</v>
      </c>
      <c r="O41" s="8" t="s">
        <v>126</v>
      </c>
      <c r="P41" s="20" t="s">
        <v>126</v>
      </c>
      <c r="Q41" s="8" t="s">
        <v>126</v>
      </c>
      <c r="S41">
        <f t="shared" si="0"/>
        <v>2</v>
      </c>
      <c r="T41" s="7">
        <v>9.9</v>
      </c>
      <c r="U41" s="7">
        <v>10</v>
      </c>
      <c r="V41" s="7"/>
      <c r="W41" s="7"/>
      <c r="X41" s="7"/>
      <c r="Y41" s="14">
        <v>2</v>
      </c>
      <c r="Z41" s="14">
        <v>2</v>
      </c>
      <c r="AA41" s="14">
        <v>2</v>
      </c>
      <c r="AB41" s="14">
        <v>2</v>
      </c>
      <c r="AC41" s="14">
        <v>1</v>
      </c>
      <c r="AD41" s="14">
        <v>2</v>
      </c>
      <c r="AE41" s="14"/>
      <c r="AF41" s="14">
        <v>2</v>
      </c>
      <c r="AG41" s="14">
        <v>2</v>
      </c>
      <c r="AH41" s="14">
        <v>2</v>
      </c>
      <c r="AI41" s="14">
        <v>2</v>
      </c>
      <c r="AJ41" s="14"/>
      <c r="AK41" s="14"/>
      <c r="AL41" s="14"/>
      <c r="AM41">
        <f t="shared" si="1"/>
        <v>0.6785714285714286</v>
      </c>
    </row>
    <row r="42" spans="1:39" x14ac:dyDescent="0.25">
      <c r="B42" t="s">
        <v>39</v>
      </c>
      <c r="C42" t="s">
        <v>149</v>
      </c>
      <c r="D42">
        <v>7</v>
      </c>
      <c r="E42" s="8" t="s">
        <v>126</v>
      </c>
      <c r="F42" s="8" t="s">
        <v>126</v>
      </c>
      <c r="G42" s="8" t="s">
        <v>126</v>
      </c>
      <c r="H42" s="8" t="s">
        <v>126</v>
      </c>
      <c r="I42" s="8" t="s">
        <v>126</v>
      </c>
      <c r="J42" s="8" t="s">
        <v>126</v>
      </c>
      <c r="K42" s="8" t="s">
        <v>126</v>
      </c>
      <c r="L42" s="8" t="s">
        <v>126</v>
      </c>
      <c r="M42" s="8" t="s">
        <v>126</v>
      </c>
      <c r="N42" s="8" t="s">
        <v>126</v>
      </c>
      <c r="O42" s="8" t="s">
        <v>126</v>
      </c>
      <c r="P42" s="8" t="s">
        <v>126</v>
      </c>
      <c r="Q42" s="8" t="s">
        <v>126</v>
      </c>
      <c r="S42">
        <f t="shared" si="0"/>
        <v>1</v>
      </c>
      <c r="T42" s="7">
        <v>9.99</v>
      </c>
      <c r="U42">
        <v>10</v>
      </c>
      <c r="Y42" s="14">
        <v>2</v>
      </c>
      <c r="Z42" s="14"/>
      <c r="AA42" s="14">
        <v>2</v>
      </c>
      <c r="AB42" s="14">
        <v>2</v>
      </c>
      <c r="AC42" s="14">
        <v>2</v>
      </c>
      <c r="AD42" s="14">
        <v>2</v>
      </c>
      <c r="AE42" s="14">
        <v>2</v>
      </c>
      <c r="AF42" s="14">
        <v>2</v>
      </c>
      <c r="AG42" s="14">
        <v>2</v>
      </c>
      <c r="AH42" s="14">
        <v>2</v>
      </c>
      <c r="AI42" s="14">
        <v>2</v>
      </c>
      <c r="AJ42" s="14">
        <v>2</v>
      </c>
      <c r="AK42" s="14"/>
      <c r="AL42" s="14"/>
      <c r="AM42">
        <f t="shared" si="1"/>
        <v>0.7857142857142857</v>
      </c>
    </row>
    <row r="43" spans="1:39" x14ac:dyDescent="0.25">
      <c r="B43" t="s">
        <v>40</v>
      </c>
      <c r="C43" t="s">
        <v>128</v>
      </c>
      <c r="D43" t="s">
        <v>155</v>
      </c>
      <c r="E43" s="8" t="s">
        <v>126</v>
      </c>
      <c r="F43" s="8" t="s">
        <v>126</v>
      </c>
      <c r="G43" s="8" t="s">
        <v>126</v>
      </c>
      <c r="H43" s="8" t="s">
        <v>126</v>
      </c>
      <c r="I43" s="8" t="s">
        <v>126</v>
      </c>
      <c r="J43" s="8" t="s">
        <v>126</v>
      </c>
      <c r="K43" s="8" t="s">
        <v>126</v>
      </c>
      <c r="L43" s="8" t="s">
        <v>126</v>
      </c>
      <c r="M43" s="8" t="s">
        <v>126</v>
      </c>
      <c r="N43" s="8" t="s">
        <v>126</v>
      </c>
      <c r="O43" s="8" t="s">
        <v>126</v>
      </c>
      <c r="P43" s="8" t="s">
        <v>126</v>
      </c>
      <c r="Q43" s="8" t="s">
        <v>126</v>
      </c>
      <c r="R43" t="s">
        <v>126</v>
      </c>
      <c r="S43">
        <f t="shared" si="0"/>
        <v>0</v>
      </c>
      <c r="T43" s="7">
        <v>9.9</v>
      </c>
      <c r="U43">
        <v>10</v>
      </c>
      <c r="W43">
        <v>10</v>
      </c>
      <c r="Y43" s="14">
        <v>2</v>
      </c>
      <c r="Z43" s="14">
        <v>2</v>
      </c>
      <c r="AA43" s="14">
        <v>2</v>
      </c>
      <c r="AB43" s="14">
        <v>2</v>
      </c>
      <c r="AC43" s="14">
        <v>2</v>
      </c>
      <c r="AD43" s="14">
        <v>2</v>
      </c>
      <c r="AE43" s="14">
        <v>2</v>
      </c>
      <c r="AF43" s="14">
        <v>2</v>
      </c>
      <c r="AG43" s="14">
        <v>2</v>
      </c>
      <c r="AH43" s="14">
        <v>2</v>
      </c>
      <c r="AI43" s="14">
        <v>2</v>
      </c>
      <c r="AJ43" s="14">
        <v>2</v>
      </c>
      <c r="AK43" s="14"/>
      <c r="AL43" s="14"/>
      <c r="AM43">
        <f t="shared" si="1"/>
        <v>0.8571428571428571</v>
      </c>
    </row>
    <row r="44" spans="1:39" x14ac:dyDescent="0.25">
      <c r="B44" t="s">
        <v>41</v>
      </c>
      <c r="C44" t="s">
        <v>128</v>
      </c>
      <c r="D44">
        <v>10</v>
      </c>
      <c r="E44" s="8" t="s">
        <v>126</v>
      </c>
      <c r="F44" s="8" t="s">
        <v>126</v>
      </c>
      <c r="G44" s="8" t="s">
        <v>126</v>
      </c>
      <c r="H44" s="8" t="s">
        <v>126</v>
      </c>
      <c r="I44" s="8" t="s">
        <v>126</v>
      </c>
      <c r="J44" s="8" t="s">
        <v>126</v>
      </c>
      <c r="K44" s="8" t="s">
        <v>126</v>
      </c>
      <c r="L44" s="8" t="s">
        <v>126</v>
      </c>
      <c r="M44" s="8" t="s">
        <v>126</v>
      </c>
      <c r="N44" s="8" t="s">
        <v>126</v>
      </c>
      <c r="O44" s="8" t="s">
        <v>126</v>
      </c>
      <c r="P44" s="8" t="s">
        <v>167</v>
      </c>
      <c r="Q44" s="8" t="s">
        <v>126</v>
      </c>
      <c r="S44">
        <f t="shared" si="0"/>
        <v>1</v>
      </c>
      <c r="T44" s="7">
        <v>9.5</v>
      </c>
      <c r="U44">
        <v>10</v>
      </c>
      <c r="Y44" s="14">
        <v>2</v>
      </c>
      <c r="Z44" s="14">
        <v>2</v>
      </c>
      <c r="AA44" s="14"/>
      <c r="AB44" s="14">
        <v>2</v>
      </c>
      <c r="AC44" s="14"/>
      <c r="AD44" s="14">
        <v>2</v>
      </c>
      <c r="AE44" s="14">
        <v>2</v>
      </c>
      <c r="AF44" s="14">
        <v>2</v>
      </c>
      <c r="AG44" s="14">
        <v>2</v>
      </c>
      <c r="AH44" s="14">
        <v>2</v>
      </c>
      <c r="AI44" s="14">
        <v>2</v>
      </c>
      <c r="AJ44" s="14"/>
      <c r="AK44" s="14"/>
      <c r="AL44" s="14"/>
      <c r="AM44">
        <f t="shared" si="1"/>
        <v>0.6428571428571429</v>
      </c>
    </row>
    <row r="45" spans="1:39" x14ac:dyDescent="0.25">
      <c r="B45" t="s">
        <v>42</v>
      </c>
      <c r="C45" t="s">
        <v>150</v>
      </c>
      <c r="D45">
        <v>5</v>
      </c>
      <c r="E45" s="8" t="s">
        <v>126</v>
      </c>
      <c r="F45" s="8" t="s">
        <v>126</v>
      </c>
      <c r="G45" s="8" t="s">
        <v>126</v>
      </c>
      <c r="H45" s="8" t="s">
        <v>126</v>
      </c>
      <c r="I45" s="8" t="s">
        <v>126</v>
      </c>
      <c r="J45" s="8" t="s">
        <v>126</v>
      </c>
      <c r="K45" s="8" t="s">
        <v>126</v>
      </c>
      <c r="L45" s="8" t="s">
        <v>126</v>
      </c>
      <c r="M45" s="8" t="s">
        <v>126</v>
      </c>
      <c r="N45" s="8" t="s">
        <v>126</v>
      </c>
      <c r="O45" s="8" t="s">
        <v>126</v>
      </c>
      <c r="P45" s="9" t="s">
        <v>126</v>
      </c>
      <c r="Q45" s="8" t="s">
        <v>126</v>
      </c>
      <c r="S45">
        <f t="shared" si="0"/>
        <v>1</v>
      </c>
      <c r="T45" s="7">
        <v>10</v>
      </c>
      <c r="U45">
        <v>9</v>
      </c>
      <c r="Y45" s="14">
        <v>2</v>
      </c>
      <c r="Z45" s="14"/>
      <c r="AA45" s="14"/>
      <c r="AB45" s="14">
        <v>2</v>
      </c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>
        <f t="shared" si="1"/>
        <v>0.14285714285714285</v>
      </c>
    </row>
    <row r="46" spans="1:39" x14ac:dyDescent="0.25">
      <c r="B46" t="s">
        <v>43</v>
      </c>
      <c r="C46" t="s">
        <v>150</v>
      </c>
      <c r="D46">
        <v>14</v>
      </c>
      <c r="E46" s="8" t="s">
        <v>126</v>
      </c>
      <c r="F46" s="8" t="s">
        <v>126</v>
      </c>
      <c r="G46" s="8" t="s">
        <v>126</v>
      </c>
      <c r="H46" s="8" t="s">
        <v>126</v>
      </c>
      <c r="I46" s="8" t="s">
        <v>126</v>
      </c>
      <c r="J46" s="8" t="s">
        <v>126</v>
      </c>
      <c r="K46" s="8" t="s">
        <v>126</v>
      </c>
      <c r="L46" s="8" t="s">
        <v>126</v>
      </c>
      <c r="M46" s="8" t="s">
        <v>126</v>
      </c>
      <c r="N46" s="8" t="s">
        <v>126</v>
      </c>
      <c r="O46" s="8" t="s">
        <v>126</v>
      </c>
      <c r="P46" s="9" t="s">
        <v>126</v>
      </c>
      <c r="Q46" s="8" t="s">
        <v>126</v>
      </c>
      <c r="S46">
        <f t="shared" si="0"/>
        <v>1</v>
      </c>
      <c r="T46" s="7">
        <v>9.99</v>
      </c>
      <c r="U46">
        <v>10</v>
      </c>
      <c r="Y46" s="14">
        <v>2</v>
      </c>
      <c r="Z46" s="14">
        <v>2</v>
      </c>
      <c r="AA46" s="14">
        <v>2</v>
      </c>
      <c r="AB46" s="14">
        <v>2</v>
      </c>
      <c r="AC46" s="14">
        <v>2</v>
      </c>
      <c r="AD46" s="14">
        <v>2</v>
      </c>
      <c r="AE46" s="14">
        <v>2</v>
      </c>
      <c r="AF46" s="14">
        <v>2</v>
      </c>
      <c r="AG46" s="14">
        <v>2</v>
      </c>
      <c r="AH46" s="14">
        <v>2</v>
      </c>
      <c r="AI46" s="14">
        <v>2</v>
      </c>
      <c r="AJ46" s="14">
        <v>2</v>
      </c>
      <c r="AK46" s="14">
        <v>2</v>
      </c>
      <c r="AL46" s="14"/>
      <c r="AM46">
        <f t="shared" si="1"/>
        <v>0.9285714285714286</v>
      </c>
    </row>
    <row r="47" spans="1:39" x14ac:dyDescent="0.25">
      <c r="B47" t="s">
        <v>44</v>
      </c>
      <c r="C47" t="s">
        <v>130</v>
      </c>
      <c r="D47">
        <v>15</v>
      </c>
      <c r="E47" s="8" t="s">
        <v>126</v>
      </c>
      <c r="F47" s="8" t="s">
        <v>126</v>
      </c>
      <c r="G47" s="8" t="s">
        <v>126</v>
      </c>
      <c r="H47" s="8" t="s">
        <v>126</v>
      </c>
      <c r="I47" s="8" t="s">
        <v>126</v>
      </c>
      <c r="J47" s="8" t="s">
        <v>126</v>
      </c>
      <c r="K47" s="8" t="s">
        <v>126</v>
      </c>
      <c r="L47" s="8" t="s">
        <v>126</v>
      </c>
      <c r="M47" s="8" t="s">
        <v>126</v>
      </c>
      <c r="N47" s="8" t="s">
        <v>126</v>
      </c>
      <c r="O47" s="8" t="s">
        <v>126</v>
      </c>
      <c r="P47" s="8" t="s">
        <v>126</v>
      </c>
      <c r="Q47" s="8" t="s">
        <v>126</v>
      </c>
      <c r="S47">
        <f t="shared" si="0"/>
        <v>1</v>
      </c>
      <c r="T47" s="7">
        <v>9.9</v>
      </c>
      <c r="U47">
        <v>10</v>
      </c>
      <c r="Y47" s="14">
        <v>2</v>
      </c>
      <c r="Z47" s="14">
        <v>2</v>
      </c>
      <c r="AA47" s="14">
        <v>2</v>
      </c>
      <c r="AB47" s="14">
        <v>2</v>
      </c>
      <c r="AC47" s="14">
        <v>2</v>
      </c>
      <c r="AD47" s="14">
        <v>2</v>
      </c>
      <c r="AE47" s="14">
        <v>2</v>
      </c>
      <c r="AF47" s="14">
        <v>2</v>
      </c>
      <c r="AG47" s="14">
        <v>2</v>
      </c>
      <c r="AH47" s="14"/>
      <c r="AI47" s="14">
        <v>2</v>
      </c>
      <c r="AJ47" s="14">
        <v>2</v>
      </c>
      <c r="AK47" s="14">
        <v>2</v>
      </c>
      <c r="AL47" s="14"/>
      <c r="AM47">
        <f t="shared" si="1"/>
        <v>0.8571428571428571</v>
      </c>
    </row>
    <row r="48" spans="1:39" x14ac:dyDescent="0.25">
      <c r="B48" t="s">
        <v>45</v>
      </c>
      <c r="C48" t="s">
        <v>127</v>
      </c>
      <c r="D48">
        <v>1</v>
      </c>
      <c r="E48" s="8" t="s">
        <v>126</v>
      </c>
      <c r="F48" s="8" t="s">
        <v>126</v>
      </c>
      <c r="G48" s="8" t="s">
        <v>126</v>
      </c>
      <c r="H48" s="8" t="s">
        <v>126</v>
      </c>
      <c r="I48" s="8" t="s">
        <v>126</v>
      </c>
      <c r="J48" s="8" t="s">
        <v>126</v>
      </c>
      <c r="K48" s="8" t="s">
        <v>126</v>
      </c>
      <c r="L48" s="8" t="s">
        <v>126</v>
      </c>
      <c r="M48" s="8" t="s">
        <v>126</v>
      </c>
      <c r="N48" s="8" t="s">
        <v>126</v>
      </c>
      <c r="O48" s="8" t="s">
        <v>126</v>
      </c>
      <c r="P48" s="8" t="s">
        <v>126</v>
      </c>
      <c r="Q48" s="8" t="s">
        <v>126</v>
      </c>
      <c r="S48">
        <f t="shared" si="0"/>
        <v>1</v>
      </c>
      <c r="T48" s="7">
        <v>9.99</v>
      </c>
      <c r="U48">
        <v>9.5</v>
      </c>
      <c r="Y48" s="14">
        <v>2</v>
      </c>
      <c r="Z48" s="14">
        <v>2</v>
      </c>
      <c r="AA48" s="14"/>
      <c r="AB48" s="14">
        <v>2</v>
      </c>
      <c r="AC48" s="14"/>
      <c r="AD48" s="14">
        <v>2</v>
      </c>
      <c r="AE48" s="14"/>
      <c r="AF48" s="14"/>
      <c r="AG48" s="14">
        <v>2</v>
      </c>
      <c r="AH48" s="14">
        <v>2</v>
      </c>
      <c r="AI48" s="14"/>
      <c r="AJ48" s="14"/>
      <c r="AK48" s="14">
        <v>2</v>
      </c>
      <c r="AL48" s="14"/>
      <c r="AM48">
        <f t="shared" si="1"/>
        <v>0.5</v>
      </c>
    </row>
    <row r="49" spans="1:39" x14ac:dyDescent="0.25">
      <c r="B49" t="s">
        <v>46</v>
      </c>
      <c r="C49" t="s">
        <v>150</v>
      </c>
      <c r="D49">
        <v>5</v>
      </c>
      <c r="E49" s="8" t="s">
        <v>126</v>
      </c>
      <c r="F49" s="8" t="s">
        <v>126</v>
      </c>
      <c r="G49" s="8" t="s">
        <v>126</v>
      </c>
      <c r="H49" s="8" t="s">
        <v>126</v>
      </c>
      <c r="I49" s="8" t="s">
        <v>126</v>
      </c>
      <c r="J49" s="8" t="s">
        <v>126</v>
      </c>
      <c r="K49" s="8" t="s">
        <v>126</v>
      </c>
      <c r="L49" s="8" t="s">
        <v>126</v>
      </c>
      <c r="M49" s="8" t="s">
        <v>126</v>
      </c>
      <c r="N49" s="8" t="s">
        <v>126</v>
      </c>
      <c r="O49" s="8" t="s">
        <v>126</v>
      </c>
      <c r="P49" s="9" t="s">
        <v>126</v>
      </c>
      <c r="Q49" s="8" t="s">
        <v>126</v>
      </c>
      <c r="S49">
        <f t="shared" si="0"/>
        <v>1</v>
      </c>
      <c r="T49" s="7">
        <v>10</v>
      </c>
      <c r="U49">
        <v>10</v>
      </c>
      <c r="Y49" s="14">
        <v>2</v>
      </c>
      <c r="Z49" s="14">
        <v>2</v>
      </c>
      <c r="AA49" s="14">
        <v>2</v>
      </c>
      <c r="AB49" s="14">
        <v>2</v>
      </c>
      <c r="AC49" s="14">
        <v>2</v>
      </c>
      <c r="AD49" s="14">
        <v>2</v>
      </c>
      <c r="AE49" s="14">
        <v>2</v>
      </c>
      <c r="AF49" s="14">
        <v>2</v>
      </c>
      <c r="AG49" s="14">
        <v>2</v>
      </c>
      <c r="AH49" s="14">
        <v>2</v>
      </c>
      <c r="AI49" s="14">
        <v>2</v>
      </c>
      <c r="AJ49" s="14">
        <v>2</v>
      </c>
      <c r="AK49" s="14">
        <v>2</v>
      </c>
      <c r="AL49" s="14"/>
      <c r="AM49">
        <f t="shared" si="1"/>
        <v>0.9285714285714286</v>
      </c>
    </row>
    <row r="50" spans="1:39" x14ac:dyDescent="0.25">
      <c r="B50" t="s">
        <v>47</v>
      </c>
      <c r="C50" t="s">
        <v>130</v>
      </c>
      <c r="D50">
        <v>7</v>
      </c>
      <c r="E50" s="8" t="s">
        <v>126</v>
      </c>
      <c r="F50" s="8" t="s">
        <v>126</v>
      </c>
      <c r="G50" s="8" t="s">
        <v>126</v>
      </c>
      <c r="H50" s="8" t="s">
        <v>126</v>
      </c>
      <c r="I50" s="8" t="s">
        <v>126</v>
      </c>
      <c r="J50" s="8" t="s">
        <v>126</v>
      </c>
      <c r="K50" s="8" t="s">
        <v>126</v>
      </c>
      <c r="L50" s="8" t="s">
        <v>126</v>
      </c>
      <c r="M50" s="8" t="s">
        <v>126</v>
      </c>
      <c r="N50" s="8" t="s">
        <v>126</v>
      </c>
      <c r="O50" s="8" t="s">
        <v>126</v>
      </c>
      <c r="P50" s="8" t="s">
        <v>126</v>
      </c>
      <c r="Q50" s="8" t="s">
        <v>126</v>
      </c>
      <c r="S50">
        <f t="shared" si="0"/>
        <v>1</v>
      </c>
      <c r="T50" s="7">
        <v>9.9</v>
      </c>
      <c r="U50">
        <v>9</v>
      </c>
      <c r="Y50" s="14">
        <v>2</v>
      </c>
      <c r="Z50" s="14">
        <v>2</v>
      </c>
      <c r="AA50" s="14">
        <v>2</v>
      </c>
      <c r="AB50" s="14">
        <v>2</v>
      </c>
      <c r="AC50" s="14">
        <v>2</v>
      </c>
      <c r="AD50" s="14">
        <v>2</v>
      </c>
      <c r="AE50" s="14">
        <v>2</v>
      </c>
      <c r="AF50" s="14">
        <v>2</v>
      </c>
      <c r="AG50" s="14">
        <v>2</v>
      </c>
      <c r="AH50" s="14">
        <v>2</v>
      </c>
      <c r="AI50" s="14">
        <v>2</v>
      </c>
      <c r="AJ50" s="14">
        <v>2</v>
      </c>
      <c r="AK50" s="14">
        <v>2</v>
      </c>
      <c r="AL50" s="14"/>
      <c r="AM50">
        <f t="shared" si="1"/>
        <v>0.9285714285714286</v>
      </c>
    </row>
    <row r="51" spans="1:39" x14ac:dyDescent="0.25">
      <c r="A51" s="5"/>
      <c r="B51" s="5" t="s">
        <v>48</v>
      </c>
      <c r="C51" s="5">
        <v>223</v>
      </c>
      <c r="D51" s="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5"/>
      <c r="S51" s="5">
        <f t="shared" si="0"/>
        <v>14</v>
      </c>
      <c r="T51" s="15"/>
      <c r="U51" s="5"/>
      <c r="V51" s="5"/>
      <c r="W51" s="5"/>
      <c r="X51" s="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>
        <f t="shared" si="1"/>
        <v>0</v>
      </c>
    </row>
    <row r="52" spans="1:39" x14ac:dyDescent="0.25">
      <c r="B52" t="s">
        <v>49</v>
      </c>
      <c r="C52" t="s">
        <v>150</v>
      </c>
      <c r="D52">
        <v>7</v>
      </c>
      <c r="E52" s="8" t="s">
        <v>126</v>
      </c>
      <c r="F52" s="8" t="s">
        <v>126</v>
      </c>
      <c r="G52" s="8" t="s">
        <v>126</v>
      </c>
      <c r="H52" s="8" t="s">
        <v>126</v>
      </c>
      <c r="I52" s="8" t="s">
        <v>126</v>
      </c>
      <c r="J52" s="8" t="s">
        <v>126</v>
      </c>
      <c r="K52" s="8" t="s">
        <v>126</v>
      </c>
      <c r="L52" s="8" t="s">
        <v>126</v>
      </c>
      <c r="M52" s="8" t="s">
        <v>126</v>
      </c>
      <c r="N52" s="8" t="s">
        <v>131</v>
      </c>
      <c r="O52" s="8" t="s">
        <v>126</v>
      </c>
      <c r="P52" s="9" t="s">
        <v>126</v>
      </c>
      <c r="Q52" s="8" t="s">
        <v>126</v>
      </c>
      <c r="S52">
        <f t="shared" si="0"/>
        <v>2</v>
      </c>
      <c r="T52" s="7">
        <v>10</v>
      </c>
      <c r="U52">
        <v>10</v>
      </c>
      <c r="Y52" s="14">
        <v>2</v>
      </c>
      <c r="Z52" s="14">
        <v>2</v>
      </c>
      <c r="AA52" s="14">
        <v>2</v>
      </c>
      <c r="AB52" s="14">
        <v>2</v>
      </c>
      <c r="AC52" s="14">
        <v>2</v>
      </c>
      <c r="AD52" s="14">
        <v>2</v>
      </c>
      <c r="AE52" s="14">
        <v>2</v>
      </c>
      <c r="AF52" s="14">
        <v>2</v>
      </c>
      <c r="AG52" s="14">
        <v>1</v>
      </c>
      <c r="AH52" s="14">
        <v>2</v>
      </c>
      <c r="AI52" s="14">
        <v>2</v>
      </c>
      <c r="AJ52" s="14">
        <v>2</v>
      </c>
      <c r="AK52" s="14">
        <v>2</v>
      </c>
      <c r="AL52" s="14"/>
      <c r="AM52">
        <f t="shared" si="1"/>
        <v>0.8928571428571429</v>
      </c>
    </row>
    <row r="53" spans="1:39" x14ac:dyDescent="0.25">
      <c r="B53" t="s">
        <v>50</v>
      </c>
      <c r="C53" t="s">
        <v>149</v>
      </c>
      <c r="D53">
        <v>7</v>
      </c>
      <c r="E53" s="8" t="s">
        <v>126</v>
      </c>
      <c r="F53" s="8" t="s">
        <v>126</v>
      </c>
      <c r="G53" s="8" t="s">
        <v>126</v>
      </c>
      <c r="H53" s="8" t="s">
        <v>126</v>
      </c>
      <c r="I53" s="8" t="s">
        <v>126</v>
      </c>
      <c r="J53" s="8" t="s">
        <v>126</v>
      </c>
      <c r="K53" s="8" t="s">
        <v>126</v>
      </c>
      <c r="L53" s="8" t="s">
        <v>126</v>
      </c>
      <c r="M53" s="8" t="s">
        <v>126</v>
      </c>
      <c r="N53" s="8" t="s">
        <v>126</v>
      </c>
      <c r="O53" s="8" t="s">
        <v>126</v>
      </c>
      <c r="P53" s="8" t="s">
        <v>126</v>
      </c>
      <c r="Q53" s="8" t="s">
        <v>126</v>
      </c>
      <c r="S53">
        <f t="shared" si="0"/>
        <v>1</v>
      </c>
      <c r="T53" s="7">
        <v>9.9</v>
      </c>
      <c r="U53">
        <v>9.5</v>
      </c>
      <c r="Y53" s="14">
        <v>2</v>
      </c>
      <c r="Z53" s="14">
        <v>2</v>
      </c>
      <c r="AA53" s="14">
        <v>2</v>
      </c>
      <c r="AB53" s="14">
        <v>2</v>
      </c>
      <c r="AC53" s="14">
        <v>2</v>
      </c>
      <c r="AD53" s="14">
        <v>2</v>
      </c>
      <c r="AE53" s="14">
        <v>2</v>
      </c>
      <c r="AF53" s="14">
        <v>2</v>
      </c>
      <c r="AG53" s="14">
        <v>2</v>
      </c>
      <c r="AH53" s="14">
        <v>2</v>
      </c>
      <c r="AI53" s="14">
        <v>2</v>
      </c>
      <c r="AJ53" s="14">
        <v>2</v>
      </c>
      <c r="AK53" s="14">
        <v>2</v>
      </c>
      <c r="AL53" s="14"/>
      <c r="AM53">
        <f t="shared" si="1"/>
        <v>0.9285714285714286</v>
      </c>
    </row>
    <row r="54" spans="1:39" x14ac:dyDescent="0.25">
      <c r="B54" t="s">
        <v>51</v>
      </c>
      <c r="C54" t="s">
        <v>149</v>
      </c>
      <c r="D54">
        <v>13</v>
      </c>
      <c r="E54" s="8" t="s">
        <v>126</v>
      </c>
      <c r="F54" s="8" t="s">
        <v>126</v>
      </c>
      <c r="G54" s="8" t="s">
        <v>126</v>
      </c>
      <c r="H54" s="8" t="s">
        <v>126</v>
      </c>
      <c r="I54" s="8" t="s">
        <v>126</v>
      </c>
      <c r="J54" s="8" t="s">
        <v>126</v>
      </c>
      <c r="K54" s="8" t="s">
        <v>126</v>
      </c>
      <c r="L54" s="8" t="s">
        <v>126</v>
      </c>
      <c r="M54" s="8" t="s">
        <v>126</v>
      </c>
      <c r="N54" s="8" t="s">
        <v>126</v>
      </c>
      <c r="O54" s="8" t="s">
        <v>126</v>
      </c>
      <c r="P54" s="8" t="s">
        <v>126</v>
      </c>
      <c r="Q54" s="8" t="s">
        <v>126</v>
      </c>
      <c r="S54">
        <f t="shared" si="0"/>
        <v>1</v>
      </c>
      <c r="T54" s="7">
        <v>10</v>
      </c>
      <c r="U54">
        <v>10</v>
      </c>
      <c r="Y54" s="14">
        <v>2</v>
      </c>
      <c r="Z54" s="14">
        <v>2</v>
      </c>
      <c r="AA54" s="14">
        <v>2</v>
      </c>
      <c r="AB54" s="14">
        <v>2</v>
      </c>
      <c r="AC54" s="14">
        <v>2</v>
      </c>
      <c r="AD54" s="14">
        <v>2</v>
      </c>
      <c r="AE54" s="14">
        <v>2</v>
      </c>
      <c r="AF54" s="14">
        <v>2</v>
      </c>
      <c r="AG54" s="14">
        <v>2</v>
      </c>
      <c r="AH54" s="14">
        <v>2</v>
      </c>
      <c r="AI54" s="14">
        <v>2</v>
      </c>
      <c r="AJ54" s="14">
        <v>2</v>
      </c>
      <c r="AK54" s="14">
        <v>2</v>
      </c>
      <c r="AL54" s="14"/>
      <c r="AM54">
        <f t="shared" si="1"/>
        <v>0.9285714285714286</v>
      </c>
    </row>
    <row r="55" spans="1:39" x14ac:dyDescent="0.25">
      <c r="B55" t="s">
        <v>52</v>
      </c>
      <c r="C55" t="s">
        <v>128</v>
      </c>
      <c r="D55">
        <v>4</v>
      </c>
      <c r="E55" s="8" t="s">
        <v>126</v>
      </c>
      <c r="F55" s="8" t="s">
        <v>126</v>
      </c>
      <c r="G55" s="8" t="s">
        <v>126</v>
      </c>
      <c r="H55" s="8" t="s">
        <v>126</v>
      </c>
      <c r="I55" s="8" t="s">
        <v>126</v>
      </c>
      <c r="J55" s="8" t="s">
        <v>126</v>
      </c>
      <c r="K55" s="8" t="s">
        <v>126</v>
      </c>
      <c r="L55" s="8" t="s">
        <v>126</v>
      </c>
      <c r="M55" s="8" t="s">
        <v>126</v>
      </c>
      <c r="N55" s="8" t="s">
        <v>126</v>
      </c>
      <c r="O55" s="8" t="s">
        <v>126</v>
      </c>
      <c r="P55" s="8" t="s">
        <v>126</v>
      </c>
      <c r="Q55" s="8" t="s">
        <v>126</v>
      </c>
      <c r="R55" t="s">
        <v>126</v>
      </c>
      <c r="S55">
        <f t="shared" si="0"/>
        <v>0</v>
      </c>
      <c r="T55" s="7">
        <v>10</v>
      </c>
      <c r="U55">
        <v>10</v>
      </c>
      <c r="W55">
        <v>10</v>
      </c>
      <c r="Y55" s="14">
        <v>2</v>
      </c>
      <c r="Z55" s="14">
        <v>2</v>
      </c>
      <c r="AA55" s="14">
        <v>2</v>
      </c>
      <c r="AB55" s="14">
        <v>2</v>
      </c>
      <c r="AC55" s="14">
        <v>2</v>
      </c>
      <c r="AD55" s="14">
        <v>2</v>
      </c>
      <c r="AE55" s="14">
        <v>2</v>
      </c>
      <c r="AF55" s="14">
        <v>2</v>
      </c>
      <c r="AG55" s="14"/>
      <c r="AH55" s="14"/>
      <c r="AI55" s="14"/>
      <c r="AJ55" s="14"/>
      <c r="AK55" s="14"/>
      <c r="AL55" s="14"/>
      <c r="AM55">
        <f t="shared" si="1"/>
        <v>0.5714285714285714</v>
      </c>
    </row>
    <row r="56" spans="1:39" x14ac:dyDescent="0.25">
      <c r="B56" t="s">
        <v>53</v>
      </c>
      <c r="C56" t="s">
        <v>128</v>
      </c>
      <c r="D56" t="s">
        <v>156</v>
      </c>
      <c r="E56" s="8" t="s">
        <v>126</v>
      </c>
      <c r="F56" s="8" t="s">
        <v>126</v>
      </c>
      <c r="G56" s="8" t="s">
        <v>126</v>
      </c>
      <c r="H56" s="8" t="s">
        <v>126</v>
      </c>
      <c r="I56" s="8" t="s">
        <v>126</v>
      </c>
      <c r="J56" s="8" t="s">
        <v>126</v>
      </c>
      <c r="K56" s="8" t="s">
        <v>126</v>
      </c>
      <c r="L56" s="8" t="s">
        <v>126</v>
      </c>
      <c r="M56" s="8" t="s">
        <v>126</v>
      </c>
      <c r="N56" s="8" t="s">
        <v>126</v>
      </c>
      <c r="O56" s="8" t="s">
        <v>126</v>
      </c>
      <c r="P56" s="8" t="s">
        <v>167</v>
      </c>
      <c r="Q56" s="8" t="s">
        <v>126</v>
      </c>
      <c r="R56" t="s">
        <v>126</v>
      </c>
      <c r="S56">
        <f t="shared" si="0"/>
        <v>0</v>
      </c>
      <c r="T56" s="7">
        <v>9.5</v>
      </c>
      <c r="U56">
        <v>10</v>
      </c>
      <c r="W56">
        <v>10</v>
      </c>
      <c r="Y56" s="14">
        <v>2</v>
      </c>
      <c r="Z56" s="14">
        <v>2</v>
      </c>
      <c r="AA56" s="14">
        <v>2</v>
      </c>
      <c r="AB56" s="14"/>
      <c r="AC56" s="14"/>
      <c r="AD56" s="14"/>
      <c r="AE56" s="14"/>
      <c r="AF56" s="14">
        <v>2</v>
      </c>
      <c r="AG56" s="14"/>
      <c r="AH56" s="14">
        <v>2</v>
      </c>
      <c r="AI56" s="14">
        <v>2</v>
      </c>
      <c r="AJ56" s="14"/>
      <c r="AK56" s="14"/>
      <c r="AL56" s="14"/>
      <c r="AM56">
        <f t="shared" si="1"/>
        <v>0.42857142857142855</v>
      </c>
    </row>
    <row r="57" spans="1:39" x14ac:dyDescent="0.25">
      <c r="B57" t="s">
        <v>54</v>
      </c>
      <c r="C57" t="s">
        <v>129</v>
      </c>
      <c r="D57">
        <v>3</v>
      </c>
      <c r="E57" s="8" t="s">
        <v>126</v>
      </c>
      <c r="F57" s="8" t="s">
        <v>126</v>
      </c>
      <c r="G57" s="8" t="s">
        <v>126</v>
      </c>
      <c r="H57" s="8" t="s">
        <v>126</v>
      </c>
      <c r="I57" s="8" t="s">
        <v>126</v>
      </c>
      <c r="J57" s="8" t="s">
        <v>126</v>
      </c>
      <c r="K57" s="8" t="s">
        <v>126</v>
      </c>
      <c r="L57" s="8" t="s">
        <v>126</v>
      </c>
      <c r="M57" s="8" t="s">
        <v>126</v>
      </c>
      <c r="N57" s="8" t="s">
        <v>126</v>
      </c>
      <c r="O57" s="8" t="s">
        <v>126</v>
      </c>
      <c r="P57" s="21" t="s">
        <v>167</v>
      </c>
      <c r="Q57" s="8" t="s">
        <v>126</v>
      </c>
      <c r="S57">
        <f t="shared" si="0"/>
        <v>1</v>
      </c>
      <c r="T57" s="7">
        <v>10</v>
      </c>
      <c r="U57" s="7">
        <v>10</v>
      </c>
      <c r="V57" s="7"/>
      <c r="W57" s="7"/>
      <c r="X57" s="7"/>
      <c r="Y57" s="14">
        <v>2</v>
      </c>
      <c r="Z57" s="14">
        <v>2</v>
      </c>
      <c r="AA57" s="14"/>
      <c r="AB57" s="14">
        <v>2</v>
      </c>
      <c r="AC57" s="14">
        <v>2</v>
      </c>
      <c r="AD57" s="14">
        <v>2</v>
      </c>
      <c r="AE57" s="14"/>
      <c r="AF57" s="14"/>
      <c r="AG57" s="14">
        <v>2</v>
      </c>
      <c r="AH57" s="14">
        <v>2</v>
      </c>
      <c r="AI57" s="14">
        <v>2</v>
      </c>
      <c r="AJ57" s="14"/>
      <c r="AK57" s="14"/>
      <c r="AL57" s="14"/>
      <c r="AM57">
        <f t="shared" si="1"/>
        <v>0.5714285714285714</v>
      </c>
    </row>
    <row r="58" spans="1:39" x14ac:dyDescent="0.25">
      <c r="A58" s="5"/>
      <c r="B58" s="5" t="s">
        <v>55</v>
      </c>
      <c r="C58" s="5">
        <v>223</v>
      </c>
      <c r="D58" s="5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5"/>
      <c r="S58" s="5">
        <f t="shared" si="0"/>
        <v>14</v>
      </c>
      <c r="T58" s="15"/>
      <c r="U58" s="5"/>
      <c r="V58" s="5"/>
      <c r="W58" s="5"/>
      <c r="X58" s="5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>
        <f t="shared" si="1"/>
        <v>0</v>
      </c>
    </row>
    <row r="59" spans="1:39" x14ac:dyDescent="0.25">
      <c r="B59" t="s">
        <v>56</v>
      </c>
      <c r="C59" t="s">
        <v>149</v>
      </c>
      <c r="D59">
        <v>5</v>
      </c>
      <c r="E59" s="8" t="s">
        <v>126</v>
      </c>
      <c r="F59" s="8" t="s">
        <v>126</v>
      </c>
      <c r="G59" s="8" t="s">
        <v>126</v>
      </c>
      <c r="H59" s="8" t="s">
        <v>126</v>
      </c>
      <c r="I59" s="8" t="s">
        <v>126</v>
      </c>
      <c r="J59" s="8" t="s">
        <v>126</v>
      </c>
      <c r="K59" s="8" t="s">
        <v>126</v>
      </c>
      <c r="L59" s="8" t="s">
        <v>126</v>
      </c>
      <c r="M59" s="8" t="s">
        <v>126</v>
      </c>
      <c r="N59" s="8" t="s">
        <v>126</v>
      </c>
      <c r="O59" s="8" t="s">
        <v>126</v>
      </c>
      <c r="P59" s="8" t="s">
        <v>126</v>
      </c>
      <c r="Q59" s="8" t="s">
        <v>126</v>
      </c>
      <c r="S59">
        <f t="shared" si="0"/>
        <v>1</v>
      </c>
      <c r="T59" s="7">
        <v>10</v>
      </c>
      <c r="U59">
        <v>10</v>
      </c>
      <c r="Y59" s="14">
        <v>2</v>
      </c>
      <c r="Z59" s="14">
        <v>2</v>
      </c>
      <c r="AA59" s="14">
        <v>2</v>
      </c>
      <c r="AB59" s="14">
        <v>2</v>
      </c>
      <c r="AC59" s="14">
        <v>2</v>
      </c>
      <c r="AD59" s="14">
        <v>2</v>
      </c>
      <c r="AE59" s="14">
        <v>2</v>
      </c>
      <c r="AF59" s="14">
        <v>2</v>
      </c>
      <c r="AG59" s="14">
        <v>2</v>
      </c>
      <c r="AH59" s="14">
        <v>2</v>
      </c>
      <c r="AI59" s="14">
        <v>2</v>
      </c>
      <c r="AJ59" s="14">
        <v>2</v>
      </c>
      <c r="AK59" s="14">
        <v>2</v>
      </c>
      <c r="AL59" s="14"/>
      <c r="AM59">
        <f t="shared" si="1"/>
        <v>0.9285714285714286</v>
      </c>
    </row>
    <row r="60" spans="1:39" x14ac:dyDescent="0.25">
      <c r="B60" t="s">
        <v>57</v>
      </c>
      <c r="C60" t="s">
        <v>130</v>
      </c>
      <c r="D60">
        <v>5</v>
      </c>
      <c r="E60" s="8" t="s">
        <v>126</v>
      </c>
      <c r="F60" s="8" t="s">
        <v>126</v>
      </c>
      <c r="G60" s="8" t="s">
        <v>126</v>
      </c>
      <c r="H60" s="8" t="s">
        <v>126</v>
      </c>
      <c r="I60" s="8" t="s">
        <v>126</v>
      </c>
      <c r="J60" s="8" t="s">
        <v>126</v>
      </c>
      <c r="K60" s="8" t="s">
        <v>126</v>
      </c>
      <c r="L60" s="8" t="s">
        <v>126</v>
      </c>
      <c r="M60" s="8" t="s">
        <v>126</v>
      </c>
      <c r="N60" s="8" t="s">
        <v>126</v>
      </c>
      <c r="O60" s="8" t="s">
        <v>126</v>
      </c>
      <c r="P60" s="8" t="s">
        <v>126</v>
      </c>
      <c r="Q60" s="8" t="s">
        <v>131</v>
      </c>
      <c r="S60">
        <f t="shared" si="0"/>
        <v>2</v>
      </c>
      <c r="T60" s="7">
        <v>10</v>
      </c>
      <c r="U60">
        <v>10</v>
      </c>
      <c r="Y60" s="14">
        <v>2</v>
      </c>
      <c r="Z60" s="14">
        <v>2</v>
      </c>
      <c r="AA60" s="14">
        <v>2</v>
      </c>
      <c r="AB60" s="14"/>
      <c r="AC60" s="14">
        <v>2</v>
      </c>
      <c r="AD60" s="14">
        <v>2</v>
      </c>
      <c r="AE60" s="14">
        <v>2</v>
      </c>
      <c r="AF60" s="14">
        <v>2</v>
      </c>
      <c r="AG60" s="14">
        <v>2</v>
      </c>
      <c r="AH60" s="14"/>
      <c r="AI60" s="14">
        <v>2</v>
      </c>
      <c r="AJ60" s="14">
        <v>2</v>
      </c>
      <c r="AK60" s="14">
        <v>2</v>
      </c>
      <c r="AL60" s="14"/>
      <c r="AM60">
        <f t="shared" si="1"/>
        <v>0.7857142857142857</v>
      </c>
    </row>
    <row r="61" spans="1:39" x14ac:dyDescent="0.25">
      <c r="A61" s="5"/>
      <c r="B61" s="5" t="s">
        <v>58</v>
      </c>
      <c r="C61" s="5">
        <v>222</v>
      </c>
      <c r="D61" s="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5"/>
      <c r="S61" s="5">
        <f t="shared" si="0"/>
        <v>14</v>
      </c>
      <c r="T61" s="15"/>
      <c r="U61" s="5"/>
      <c r="V61" s="5"/>
      <c r="W61" s="5"/>
      <c r="X61" s="5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>
        <f t="shared" si="1"/>
        <v>0</v>
      </c>
    </row>
    <row r="62" spans="1:39" x14ac:dyDescent="0.25">
      <c r="B62" t="s">
        <v>59</v>
      </c>
      <c r="C62" t="s">
        <v>128</v>
      </c>
      <c r="D62">
        <v>13</v>
      </c>
      <c r="E62" s="8" t="s">
        <v>126</v>
      </c>
      <c r="F62" s="8" t="s">
        <v>126</v>
      </c>
      <c r="G62" s="8" t="s">
        <v>126</v>
      </c>
      <c r="H62" s="8" t="s">
        <v>126</v>
      </c>
      <c r="I62" s="8" t="s">
        <v>126</v>
      </c>
      <c r="J62" s="8" t="s">
        <v>126</v>
      </c>
      <c r="K62" s="8" t="s">
        <v>126</v>
      </c>
      <c r="L62" s="8" t="s">
        <v>126</v>
      </c>
      <c r="M62" s="8" t="s">
        <v>131</v>
      </c>
      <c r="N62" s="8" t="s">
        <v>126</v>
      </c>
      <c r="O62" s="8" t="s">
        <v>131</v>
      </c>
      <c r="P62" s="8" t="s">
        <v>167</v>
      </c>
      <c r="Q62" s="8" t="s">
        <v>126</v>
      </c>
      <c r="S62">
        <f t="shared" si="0"/>
        <v>3</v>
      </c>
      <c r="T62" s="7">
        <v>9.9</v>
      </c>
      <c r="U62" s="7">
        <v>5</v>
      </c>
      <c r="V62" s="7"/>
      <c r="W62" s="7"/>
      <c r="X62" s="7"/>
      <c r="Y62" s="14">
        <v>2</v>
      </c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>
        <f t="shared" si="1"/>
        <v>7.1428571428571425E-2</v>
      </c>
    </row>
    <row r="63" spans="1:39" x14ac:dyDescent="0.25">
      <c r="B63" t="s">
        <v>60</v>
      </c>
      <c r="C63" t="s">
        <v>150</v>
      </c>
      <c r="D63">
        <v>13</v>
      </c>
      <c r="E63" s="8" t="s">
        <v>126</v>
      </c>
      <c r="F63" s="8" t="s">
        <v>126</v>
      </c>
      <c r="G63" s="8" t="s">
        <v>126</v>
      </c>
      <c r="H63" s="8" t="s">
        <v>126</v>
      </c>
      <c r="I63" s="8" t="s">
        <v>126</v>
      </c>
      <c r="J63" s="8" t="s">
        <v>126</v>
      </c>
      <c r="K63" s="8" t="s">
        <v>126</v>
      </c>
      <c r="L63" s="8" t="s">
        <v>126</v>
      </c>
      <c r="M63" s="8" t="s">
        <v>126</v>
      </c>
      <c r="N63" s="8" t="s">
        <v>126</v>
      </c>
      <c r="O63" s="8" t="s">
        <v>126</v>
      </c>
      <c r="P63" s="9" t="s">
        <v>126</v>
      </c>
      <c r="Q63" s="8" t="s">
        <v>126</v>
      </c>
      <c r="S63">
        <f t="shared" si="0"/>
        <v>1</v>
      </c>
      <c r="T63" s="7">
        <v>10</v>
      </c>
      <c r="U63">
        <v>10</v>
      </c>
      <c r="Y63" s="14">
        <v>2</v>
      </c>
      <c r="Z63" s="14">
        <v>2</v>
      </c>
      <c r="AA63" s="14">
        <v>2</v>
      </c>
      <c r="AB63" s="14">
        <v>2</v>
      </c>
      <c r="AC63" s="14">
        <v>2</v>
      </c>
      <c r="AD63" s="14">
        <v>2</v>
      </c>
      <c r="AE63" s="14">
        <v>2</v>
      </c>
      <c r="AF63" s="14">
        <v>2</v>
      </c>
      <c r="AG63" s="14">
        <v>1</v>
      </c>
      <c r="AH63" s="14">
        <v>2</v>
      </c>
      <c r="AI63" s="14">
        <v>2</v>
      </c>
      <c r="AJ63" s="14">
        <v>2</v>
      </c>
      <c r="AK63" s="14">
        <v>2</v>
      </c>
      <c r="AL63" s="14"/>
      <c r="AM63">
        <f t="shared" si="1"/>
        <v>0.8928571428571429</v>
      </c>
    </row>
    <row r="64" spans="1:39" x14ac:dyDescent="0.25">
      <c r="B64" t="s">
        <v>61</v>
      </c>
      <c r="C64" t="s">
        <v>149</v>
      </c>
      <c r="D64">
        <v>12</v>
      </c>
      <c r="E64" s="8" t="s">
        <v>126</v>
      </c>
      <c r="F64" s="8" t="s">
        <v>126</v>
      </c>
      <c r="G64" s="8" t="s">
        <v>126</v>
      </c>
      <c r="H64" s="8" t="s">
        <v>126</v>
      </c>
      <c r="I64" s="8" t="s">
        <v>126</v>
      </c>
      <c r="J64" s="8" t="s">
        <v>126</v>
      </c>
      <c r="K64" s="8" t="s">
        <v>131</v>
      </c>
      <c r="L64" s="8" t="s">
        <v>131</v>
      </c>
      <c r="M64" s="8" t="s">
        <v>126</v>
      </c>
      <c r="N64" s="8" t="s">
        <v>126</v>
      </c>
      <c r="O64" s="8" t="s">
        <v>126</v>
      </c>
      <c r="P64" s="8" t="s">
        <v>126</v>
      </c>
      <c r="Q64" s="8" t="s">
        <v>126</v>
      </c>
      <c r="S64">
        <f t="shared" si="0"/>
        <v>3</v>
      </c>
      <c r="T64" s="7">
        <v>9.99</v>
      </c>
      <c r="U64">
        <v>10</v>
      </c>
      <c r="Y64" s="14">
        <v>2</v>
      </c>
      <c r="Z64" s="14">
        <v>2</v>
      </c>
      <c r="AA64" s="14">
        <v>2</v>
      </c>
      <c r="AB64" s="14">
        <v>2</v>
      </c>
      <c r="AC64" s="14">
        <v>2</v>
      </c>
      <c r="AD64" s="14">
        <v>2</v>
      </c>
      <c r="AE64" s="14">
        <v>2</v>
      </c>
      <c r="AF64" s="14">
        <v>2</v>
      </c>
      <c r="AG64" s="14">
        <v>2</v>
      </c>
      <c r="AH64" s="14">
        <v>2</v>
      </c>
      <c r="AI64" s="14">
        <v>2</v>
      </c>
      <c r="AJ64" s="14">
        <v>2</v>
      </c>
      <c r="AK64" s="14">
        <v>2</v>
      </c>
      <c r="AL64" s="14"/>
      <c r="AM64">
        <f t="shared" si="1"/>
        <v>0.9285714285714286</v>
      </c>
    </row>
    <row r="65" spans="1:39" x14ac:dyDescent="0.25">
      <c r="B65" t="s">
        <v>62</v>
      </c>
      <c r="C65" t="s">
        <v>127</v>
      </c>
      <c r="D65">
        <v>5</v>
      </c>
      <c r="E65" s="8" t="s">
        <v>126</v>
      </c>
      <c r="F65" s="8" t="s">
        <v>126</v>
      </c>
      <c r="G65" s="8" t="s">
        <v>126</v>
      </c>
      <c r="H65" s="8" t="s">
        <v>126</v>
      </c>
      <c r="I65" s="8" t="s">
        <v>126</v>
      </c>
      <c r="J65" s="8" t="s">
        <v>126</v>
      </c>
      <c r="K65" s="8" t="s">
        <v>126</v>
      </c>
      <c r="L65" s="8" t="s">
        <v>126</v>
      </c>
      <c r="M65" s="8" t="s">
        <v>126</v>
      </c>
      <c r="N65" s="8" t="s">
        <v>126</v>
      </c>
      <c r="O65" s="8" t="s">
        <v>126</v>
      </c>
      <c r="P65" s="8" t="s">
        <v>126</v>
      </c>
      <c r="Q65" s="8" t="s">
        <v>126</v>
      </c>
      <c r="S65">
        <f t="shared" si="0"/>
        <v>1</v>
      </c>
      <c r="T65" s="7">
        <v>9.99</v>
      </c>
      <c r="U65">
        <v>10</v>
      </c>
      <c r="Y65" s="14">
        <v>2</v>
      </c>
      <c r="Z65" s="14">
        <v>2</v>
      </c>
      <c r="AA65" s="14">
        <v>2</v>
      </c>
      <c r="AB65" s="14">
        <v>2</v>
      </c>
      <c r="AC65" s="14">
        <v>2</v>
      </c>
      <c r="AD65" s="14">
        <v>2</v>
      </c>
      <c r="AE65" s="14">
        <v>2</v>
      </c>
      <c r="AF65" s="14">
        <v>2</v>
      </c>
      <c r="AG65" s="14">
        <v>1</v>
      </c>
      <c r="AH65" s="14">
        <v>2</v>
      </c>
      <c r="AI65" s="14">
        <v>2</v>
      </c>
      <c r="AJ65" s="14">
        <v>2</v>
      </c>
      <c r="AK65" s="14">
        <v>2</v>
      </c>
      <c r="AL65" s="14"/>
      <c r="AM65">
        <f t="shared" si="1"/>
        <v>0.8928571428571429</v>
      </c>
    </row>
    <row r="66" spans="1:39" x14ac:dyDescent="0.25">
      <c r="B66" t="s">
        <v>63</v>
      </c>
      <c r="C66" t="s">
        <v>150</v>
      </c>
      <c r="D66">
        <v>3</v>
      </c>
      <c r="E66" s="8" t="s">
        <v>126</v>
      </c>
      <c r="F66" s="8" t="s">
        <v>126</v>
      </c>
      <c r="G66" s="8" t="s">
        <v>126</v>
      </c>
      <c r="H66" s="8" t="s">
        <v>126</v>
      </c>
      <c r="I66" s="8" t="s">
        <v>126</v>
      </c>
      <c r="J66" s="8" t="s">
        <v>126</v>
      </c>
      <c r="K66" s="8" t="s">
        <v>126</v>
      </c>
      <c r="L66" s="8" t="s">
        <v>126</v>
      </c>
      <c r="M66" s="8" t="s">
        <v>126</v>
      </c>
      <c r="N66" s="8" t="s">
        <v>126</v>
      </c>
      <c r="O66" s="8" t="s">
        <v>131</v>
      </c>
      <c r="P66" s="9" t="s">
        <v>126</v>
      </c>
      <c r="Q66" s="8" t="s">
        <v>126</v>
      </c>
      <c r="S66">
        <f t="shared" si="0"/>
        <v>2</v>
      </c>
      <c r="T66" s="7">
        <v>9.99</v>
      </c>
      <c r="U66">
        <v>9</v>
      </c>
      <c r="Y66" s="14">
        <v>2</v>
      </c>
      <c r="Z66" s="14">
        <v>2</v>
      </c>
      <c r="AA66" s="14">
        <v>2</v>
      </c>
      <c r="AB66" s="14">
        <v>2</v>
      </c>
      <c r="AC66" s="14"/>
      <c r="AD66" s="14"/>
      <c r="AE66" s="14">
        <v>2</v>
      </c>
      <c r="AF66" s="14"/>
      <c r="AG66" s="14"/>
      <c r="AH66" s="14">
        <v>2</v>
      </c>
      <c r="AI66" s="14">
        <v>2</v>
      </c>
      <c r="AJ66" s="14"/>
      <c r="AK66" s="14">
        <v>2</v>
      </c>
      <c r="AL66" s="14"/>
      <c r="AM66">
        <f t="shared" si="1"/>
        <v>0.5714285714285714</v>
      </c>
    </row>
    <row r="67" spans="1:39" x14ac:dyDescent="0.25">
      <c r="B67" t="s">
        <v>64</v>
      </c>
      <c r="C67" t="s">
        <v>129</v>
      </c>
      <c r="D67">
        <v>15</v>
      </c>
      <c r="E67" s="8" t="s">
        <v>126</v>
      </c>
      <c r="F67" s="8" t="s">
        <v>126</v>
      </c>
      <c r="G67" s="8" t="s">
        <v>126</v>
      </c>
      <c r="H67" s="8" t="s">
        <v>126</v>
      </c>
      <c r="I67" s="8" t="s">
        <v>126</v>
      </c>
      <c r="J67" s="8" t="s">
        <v>126</v>
      </c>
      <c r="K67" s="8" t="s">
        <v>126</v>
      </c>
      <c r="L67" s="8" t="s">
        <v>126</v>
      </c>
      <c r="M67" s="8" t="s">
        <v>126</v>
      </c>
      <c r="N67" s="8" t="s">
        <v>126</v>
      </c>
      <c r="O67" s="8" t="s">
        <v>126</v>
      </c>
      <c r="P67" s="20" t="s">
        <v>126</v>
      </c>
      <c r="Q67" s="8" t="s">
        <v>126</v>
      </c>
      <c r="S67">
        <f t="shared" ref="S67:S119" si="2">$S$1-COUNTIF(E67:R67,"p")-COUNTIF(E67:R67,"r")-COUNTIF(E67:R67,"s")</f>
        <v>1</v>
      </c>
      <c r="T67" s="7">
        <v>9.99</v>
      </c>
      <c r="U67" s="7">
        <v>10</v>
      </c>
      <c r="V67" s="7"/>
      <c r="W67" s="7"/>
      <c r="X67" s="7"/>
      <c r="Y67" s="14">
        <v>2</v>
      </c>
      <c r="Z67" s="14">
        <v>2</v>
      </c>
      <c r="AA67" s="14">
        <v>2</v>
      </c>
      <c r="AB67" s="14">
        <v>2</v>
      </c>
      <c r="AC67" s="14">
        <v>2</v>
      </c>
      <c r="AD67" s="14"/>
      <c r="AE67" s="14">
        <v>2</v>
      </c>
      <c r="AF67" s="14">
        <v>2</v>
      </c>
      <c r="AG67" s="14">
        <v>2</v>
      </c>
      <c r="AH67" s="14">
        <v>2</v>
      </c>
      <c r="AI67" s="14">
        <v>2</v>
      </c>
      <c r="AJ67" s="14">
        <v>2</v>
      </c>
      <c r="AK67" s="14"/>
      <c r="AL67" s="14"/>
      <c r="AM67">
        <f t="shared" si="1"/>
        <v>0.7857142857142857</v>
      </c>
    </row>
    <row r="68" spans="1:39" x14ac:dyDescent="0.25">
      <c r="B68" t="s">
        <v>65</v>
      </c>
      <c r="C68" t="s">
        <v>148</v>
      </c>
      <c r="D68">
        <v>5</v>
      </c>
      <c r="E68" s="8" t="s">
        <v>126</v>
      </c>
      <c r="F68" s="8" t="s">
        <v>126</v>
      </c>
      <c r="G68" s="8" t="s">
        <v>126</v>
      </c>
      <c r="H68" s="8" t="s">
        <v>126</v>
      </c>
      <c r="I68" s="8" t="s">
        <v>126</v>
      </c>
      <c r="J68" s="8" t="s">
        <v>126</v>
      </c>
      <c r="K68" s="8" t="s">
        <v>126</v>
      </c>
      <c r="L68" s="8" t="s">
        <v>126</v>
      </c>
      <c r="M68" s="8" t="s">
        <v>126</v>
      </c>
      <c r="N68" s="8" t="s">
        <v>126</v>
      </c>
      <c r="O68" s="8" t="s">
        <v>126</v>
      </c>
      <c r="P68" s="8" t="s">
        <v>126</v>
      </c>
      <c r="Q68" s="8" t="s">
        <v>126</v>
      </c>
      <c r="S68">
        <f t="shared" si="2"/>
        <v>1</v>
      </c>
      <c r="T68" s="7">
        <v>10</v>
      </c>
      <c r="U68" s="7">
        <v>9.5</v>
      </c>
      <c r="V68" s="7"/>
      <c r="W68" s="7"/>
      <c r="X68" s="7"/>
      <c r="Y68" s="14">
        <v>2</v>
      </c>
      <c r="Z68" s="14">
        <v>2</v>
      </c>
      <c r="AA68" s="14">
        <v>2</v>
      </c>
      <c r="AB68" s="14">
        <v>2</v>
      </c>
      <c r="AC68" s="14">
        <v>2</v>
      </c>
      <c r="AD68" s="14">
        <v>2</v>
      </c>
      <c r="AE68" s="14">
        <v>2</v>
      </c>
      <c r="AF68" s="14">
        <v>2</v>
      </c>
      <c r="AG68" s="14">
        <v>2</v>
      </c>
      <c r="AH68" s="14">
        <v>2</v>
      </c>
      <c r="AI68" s="14">
        <v>2</v>
      </c>
      <c r="AJ68" s="14">
        <v>2</v>
      </c>
      <c r="AK68" s="14">
        <v>2</v>
      </c>
      <c r="AL68" s="14"/>
      <c r="AM68">
        <f t="shared" ref="AM68:AM126" si="3">SUM(Y68:AL68)/28</f>
        <v>0.9285714285714286</v>
      </c>
    </row>
    <row r="69" spans="1:39" x14ac:dyDescent="0.25">
      <c r="A69" s="5"/>
      <c r="B69" s="5" t="s">
        <v>66</v>
      </c>
      <c r="C69" s="5">
        <v>221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>
        <f t="shared" si="2"/>
        <v>14</v>
      </c>
      <c r="T69" s="15"/>
      <c r="U69" s="5"/>
      <c r="V69" s="5"/>
      <c r="W69" s="5"/>
      <c r="X69" s="5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>
        <f t="shared" si="3"/>
        <v>0</v>
      </c>
    </row>
    <row r="70" spans="1:39" x14ac:dyDescent="0.25">
      <c r="A70" s="5"/>
      <c r="B70" s="5" t="s">
        <v>67</v>
      </c>
      <c r="C70" s="5">
        <v>222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>
        <f t="shared" si="2"/>
        <v>14</v>
      </c>
      <c r="T70" s="15"/>
      <c r="U70" s="5"/>
      <c r="V70" s="5"/>
      <c r="W70" s="5"/>
      <c r="X70" s="5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>
        <f t="shared" si="3"/>
        <v>0</v>
      </c>
    </row>
    <row r="71" spans="1:39" x14ac:dyDescent="0.25">
      <c r="B71" t="s">
        <v>68</v>
      </c>
      <c r="C71" t="s">
        <v>130</v>
      </c>
      <c r="D71">
        <v>1</v>
      </c>
      <c r="E71" t="s">
        <v>126</v>
      </c>
      <c r="F71" t="s">
        <v>126</v>
      </c>
      <c r="G71" t="s">
        <v>126</v>
      </c>
      <c r="H71" t="s">
        <v>126</v>
      </c>
      <c r="I71" t="s">
        <v>131</v>
      </c>
      <c r="J71" t="s">
        <v>126</v>
      </c>
      <c r="K71" t="s">
        <v>126</v>
      </c>
      <c r="L71" t="s">
        <v>126</v>
      </c>
      <c r="M71" t="s">
        <v>131</v>
      </c>
      <c r="N71" t="s">
        <v>131</v>
      </c>
      <c r="O71" t="s">
        <v>126</v>
      </c>
      <c r="P71" t="s">
        <v>126</v>
      </c>
      <c r="Q71" t="s">
        <v>131</v>
      </c>
      <c r="S71">
        <f t="shared" si="2"/>
        <v>5</v>
      </c>
      <c r="T71" s="7">
        <v>9.9</v>
      </c>
      <c r="U71">
        <v>9</v>
      </c>
      <c r="Y71" s="14">
        <v>2</v>
      </c>
      <c r="Z71" s="14">
        <v>2</v>
      </c>
      <c r="AA71" s="14">
        <v>2</v>
      </c>
      <c r="AB71" s="14">
        <v>2</v>
      </c>
      <c r="AC71" s="14">
        <v>2</v>
      </c>
      <c r="AD71" s="14">
        <v>2</v>
      </c>
      <c r="AE71" s="14"/>
      <c r="AF71" s="14">
        <v>2</v>
      </c>
      <c r="AG71" s="14"/>
      <c r="AH71" s="14"/>
      <c r="AI71" s="14"/>
      <c r="AJ71" s="14"/>
      <c r="AK71" s="14"/>
      <c r="AL71" s="14"/>
      <c r="AM71">
        <f t="shared" si="3"/>
        <v>0.5</v>
      </c>
    </row>
    <row r="72" spans="1:39" x14ac:dyDescent="0.25">
      <c r="B72" t="s">
        <v>69</v>
      </c>
      <c r="C72" t="s">
        <v>128</v>
      </c>
      <c r="D72">
        <v>13</v>
      </c>
      <c r="E72" t="s">
        <v>126</v>
      </c>
      <c r="F72" t="s">
        <v>126</v>
      </c>
      <c r="G72" t="s">
        <v>126</v>
      </c>
      <c r="H72" t="s">
        <v>126</v>
      </c>
      <c r="I72" t="s">
        <v>126</v>
      </c>
      <c r="J72" t="s">
        <v>126</v>
      </c>
      <c r="K72" t="s">
        <v>126</v>
      </c>
      <c r="L72" t="s">
        <v>126</v>
      </c>
      <c r="M72" t="s">
        <v>165</v>
      </c>
      <c r="N72" t="s">
        <v>126</v>
      </c>
      <c r="O72" t="s">
        <v>126</v>
      </c>
      <c r="P72" t="s">
        <v>167</v>
      </c>
      <c r="Q72" t="s">
        <v>126</v>
      </c>
      <c r="S72">
        <f t="shared" si="2"/>
        <v>1</v>
      </c>
      <c r="T72" s="7">
        <v>10</v>
      </c>
      <c r="U72">
        <v>10</v>
      </c>
      <c r="Y72" s="14">
        <v>2</v>
      </c>
      <c r="Z72" s="14">
        <v>2</v>
      </c>
      <c r="AA72" s="14">
        <v>2</v>
      </c>
      <c r="AB72" s="14">
        <v>2</v>
      </c>
      <c r="AC72" s="14">
        <v>2</v>
      </c>
      <c r="AD72" s="14">
        <v>2</v>
      </c>
      <c r="AE72" s="14"/>
      <c r="AF72" s="14">
        <v>2</v>
      </c>
      <c r="AG72" s="14"/>
      <c r="AH72" s="14">
        <v>2</v>
      </c>
      <c r="AI72" s="14">
        <v>2</v>
      </c>
      <c r="AJ72" s="14">
        <v>2</v>
      </c>
      <c r="AK72" s="14"/>
      <c r="AL72" s="14"/>
      <c r="AM72">
        <f t="shared" si="3"/>
        <v>0.7142857142857143</v>
      </c>
    </row>
    <row r="73" spans="1:39" x14ac:dyDescent="0.25">
      <c r="B73" t="s">
        <v>70</v>
      </c>
      <c r="C73" t="s">
        <v>129</v>
      </c>
      <c r="D73">
        <v>3</v>
      </c>
      <c r="E73" t="s">
        <v>131</v>
      </c>
      <c r="F73" t="s">
        <v>126</v>
      </c>
      <c r="G73" t="s">
        <v>126</v>
      </c>
      <c r="H73" t="s">
        <v>126</v>
      </c>
      <c r="I73" t="s">
        <v>126</v>
      </c>
      <c r="J73" t="s">
        <v>126</v>
      </c>
      <c r="K73" t="s">
        <v>126</v>
      </c>
      <c r="L73" t="s">
        <v>126</v>
      </c>
      <c r="M73" t="s">
        <v>126</v>
      </c>
      <c r="N73" t="s">
        <v>126</v>
      </c>
      <c r="O73" t="s">
        <v>126</v>
      </c>
      <c r="P73" s="4" t="s">
        <v>126</v>
      </c>
      <c r="Q73" t="s">
        <v>126</v>
      </c>
      <c r="S73">
        <f t="shared" si="2"/>
        <v>2</v>
      </c>
      <c r="T73" s="7">
        <v>8</v>
      </c>
      <c r="U73" s="7">
        <v>9.5</v>
      </c>
      <c r="V73" s="7"/>
      <c r="W73" s="7"/>
      <c r="X73" s="7"/>
      <c r="Y73" s="14"/>
      <c r="Z73" s="14"/>
      <c r="AA73" s="14"/>
      <c r="AB73" s="14"/>
      <c r="AC73" s="14">
        <v>2</v>
      </c>
      <c r="AD73" s="14">
        <v>2</v>
      </c>
      <c r="AE73" s="14">
        <v>2</v>
      </c>
      <c r="AF73" s="14">
        <v>2</v>
      </c>
      <c r="AG73" s="14">
        <v>2</v>
      </c>
      <c r="AH73" s="14"/>
      <c r="AI73" s="14">
        <v>2</v>
      </c>
      <c r="AJ73" s="14"/>
      <c r="AK73" s="14">
        <v>2</v>
      </c>
      <c r="AL73" s="14"/>
      <c r="AM73">
        <f t="shared" si="3"/>
        <v>0.5</v>
      </c>
    </row>
    <row r="74" spans="1:39" x14ac:dyDescent="0.25">
      <c r="B74" t="s">
        <v>71</v>
      </c>
      <c r="C74" t="s">
        <v>148</v>
      </c>
      <c r="D74">
        <v>1</v>
      </c>
      <c r="E74" t="s">
        <v>126</v>
      </c>
      <c r="F74" t="s">
        <v>126</v>
      </c>
      <c r="G74" t="s">
        <v>126</v>
      </c>
      <c r="H74" t="s">
        <v>126</v>
      </c>
      <c r="I74" t="s">
        <v>126</v>
      </c>
      <c r="J74" t="s">
        <v>126</v>
      </c>
      <c r="K74" t="s">
        <v>126</v>
      </c>
      <c r="L74" t="s">
        <v>126</v>
      </c>
      <c r="M74" t="s">
        <v>126</v>
      </c>
      <c r="N74" t="s">
        <v>126</v>
      </c>
      <c r="O74" t="s">
        <v>126</v>
      </c>
      <c r="P74" t="s">
        <v>126</v>
      </c>
      <c r="Q74" t="s">
        <v>126</v>
      </c>
      <c r="S74">
        <f t="shared" si="2"/>
        <v>1</v>
      </c>
      <c r="T74" s="7">
        <v>10</v>
      </c>
      <c r="U74" s="7">
        <v>10</v>
      </c>
      <c r="V74" s="7"/>
      <c r="W74" s="7"/>
      <c r="X74" s="7"/>
      <c r="Y74" s="14">
        <v>2</v>
      </c>
      <c r="Z74" s="14">
        <v>2</v>
      </c>
      <c r="AA74" s="14">
        <v>2</v>
      </c>
      <c r="AB74" s="14">
        <v>2</v>
      </c>
      <c r="AC74" s="14">
        <v>2</v>
      </c>
      <c r="AD74" s="14">
        <v>2</v>
      </c>
      <c r="AE74" s="14">
        <v>2</v>
      </c>
      <c r="AF74" s="14">
        <v>1</v>
      </c>
      <c r="AG74" s="14">
        <v>2</v>
      </c>
      <c r="AH74" s="14">
        <v>2</v>
      </c>
      <c r="AI74" s="14">
        <v>2</v>
      </c>
      <c r="AJ74" s="14">
        <v>2</v>
      </c>
      <c r="AK74" s="14">
        <v>2</v>
      </c>
      <c r="AL74" s="14"/>
      <c r="AM74">
        <f t="shared" si="3"/>
        <v>0.8928571428571429</v>
      </c>
    </row>
    <row r="75" spans="1:39" x14ac:dyDescent="0.25">
      <c r="B75" t="s">
        <v>72</v>
      </c>
      <c r="C75" t="s">
        <v>150</v>
      </c>
      <c r="D75">
        <v>15</v>
      </c>
      <c r="E75" t="s">
        <v>126</v>
      </c>
      <c r="F75" t="s">
        <v>126</v>
      </c>
      <c r="G75" t="s">
        <v>126</v>
      </c>
      <c r="H75" t="s">
        <v>126</v>
      </c>
      <c r="I75" t="s">
        <v>126</v>
      </c>
      <c r="J75" t="s">
        <v>126</v>
      </c>
      <c r="K75" t="s">
        <v>126</v>
      </c>
      <c r="L75" t="s">
        <v>126</v>
      </c>
      <c r="M75" t="s">
        <v>126</v>
      </c>
      <c r="N75" t="s">
        <v>126</v>
      </c>
      <c r="O75" t="s">
        <v>126</v>
      </c>
      <c r="P75" s="10" t="s">
        <v>126</v>
      </c>
      <c r="Q75" t="s">
        <v>126</v>
      </c>
      <c r="S75">
        <f t="shared" si="2"/>
        <v>1</v>
      </c>
      <c r="T75" s="7">
        <v>9.9</v>
      </c>
      <c r="U75">
        <v>10</v>
      </c>
      <c r="Y75" s="14">
        <v>2</v>
      </c>
      <c r="Z75" s="14">
        <v>2</v>
      </c>
      <c r="AA75" s="14">
        <v>2</v>
      </c>
      <c r="AB75" s="14">
        <v>2</v>
      </c>
      <c r="AC75" s="14">
        <v>2</v>
      </c>
      <c r="AD75" s="14">
        <v>2</v>
      </c>
      <c r="AE75" s="14">
        <v>2</v>
      </c>
      <c r="AF75" s="14">
        <v>2</v>
      </c>
      <c r="AG75" s="14">
        <v>2</v>
      </c>
      <c r="AH75" s="14"/>
      <c r="AI75" s="14">
        <v>2</v>
      </c>
      <c r="AJ75" s="14">
        <v>2</v>
      </c>
      <c r="AK75" s="14">
        <v>2</v>
      </c>
      <c r="AL75" s="14"/>
      <c r="AM75">
        <f t="shared" si="3"/>
        <v>0.8571428571428571</v>
      </c>
    </row>
    <row r="76" spans="1:39" x14ac:dyDescent="0.25">
      <c r="B76" t="s">
        <v>73</v>
      </c>
      <c r="C76" t="s">
        <v>150</v>
      </c>
      <c r="D76">
        <v>13</v>
      </c>
      <c r="E76" t="s">
        <v>126</v>
      </c>
      <c r="F76" t="s">
        <v>126</v>
      </c>
      <c r="G76" t="s">
        <v>126</v>
      </c>
      <c r="H76" t="s">
        <v>126</v>
      </c>
      <c r="I76" t="s">
        <v>126</v>
      </c>
      <c r="J76" t="s">
        <v>126</v>
      </c>
      <c r="K76" t="s">
        <v>126</v>
      </c>
      <c r="L76" t="s">
        <v>126</v>
      </c>
      <c r="M76" t="s">
        <v>126</v>
      </c>
      <c r="N76" t="s">
        <v>166</v>
      </c>
      <c r="O76" t="s">
        <v>126</v>
      </c>
      <c r="P76" s="10" t="s">
        <v>126</v>
      </c>
      <c r="Q76" t="s">
        <v>126</v>
      </c>
      <c r="S76">
        <f t="shared" si="2"/>
        <v>2</v>
      </c>
      <c r="T76" s="7">
        <v>9.99</v>
      </c>
      <c r="U76" s="7">
        <v>10</v>
      </c>
      <c r="Y76" s="14">
        <v>2</v>
      </c>
      <c r="Z76" s="14">
        <v>2</v>
      </c>
      <c r="AA76" s="14">
        <v>2</v>
      </c>
      <c r="AB76" s="14">
        <v>2</v>
      </c>
      <c r="AC76" s="14">
        <v>2</v>
      </c>
      <c r="AD76" s="14">
        <v>2</v>
      </c>
      <c r="AE76" s="14">
        <v>2</v>
      </c>
      <c r="AF76" s="14">
        <v>2</v>
      </c>
      <c r="AG76" s="14">
        <v>2</v>
      </c>
      <c r="AH76" s="14">
        <v>2</v>
      </c>
      <c r="AI76" s="14">
        <v>2</v>
      </c>
      <c r="AJ76" s="14">
        <v>2</v>
      </c>
      <c r="AK76" s="14"/>
      <c r="AL76" s="14"/>
      <c r="AM76">
        <f t="shared" si="3"/>
        <v>0.8571428571428571</v>
      </c>
    </row>
    <row r="77" spans="1:39" x14ac:dyDescent="0.25">
      <c r="B77" t="s">
        <v>74</v>
      </c>
      <c r="C77" t="s">
        <v>128</v>
      </c>
      <c r="D77">
        <v>13</v>
      </c>
      <c r="E77" t="s">
        <v>126</v>
      </c>
      <c r="F77" t="s">
        <v>126</v>
      </c>
      <c r="G77" t="s">
        <v>126</v>
      </c>
      <c r="H77" t="s">
        <v>126</v>
      </c>
      <c r="I77" t="s">
        <v>126</v>
      </c>
      <c r="J77" t="s">
        <v>126</v>
      </c>
      <c r="K77" t="s">
        <v>126</v>
      </c>
      <c r="L77" t="s">
        <v>126</v>
      </c>
      <c r="M77" t="s">
        <v>126</v>
      </c>
      <c r="N77" t="s">
        <v>126</v>
      </c>
      <c r="O77" t="s">
        <v>126</v>
      </c>
      <c r="P77" s="4" t="s">
        <v>167</v>
      </c>
      <c r="Q77" t="s">
        <v>126</v>
      </c>
      <c r="S77">
        <f t="shared" si="2"/>
        <v>1</v>
      </c>
      <c r="T77" s="7">
        <v>9.99</v>
      </c>
      <c r="U77" s="7">
        <v>10</v>
      </c>
      <c r="V77" s="7"/>
      <c r="W77" s="7"/>
      <c r="X77" s="7"/>
      <c r="Y77" s="14">
        <v>2</v>
      </c>
      <c r="Z77" s="14">
        <v>2</v>
      </c>
      <c r="AA77" s="14">
        <v>2</v>
      </c>
      <c r="AB77" s="14"/>
      <c r="AC77" s="14">
        <v>2</v>
      </c>
      <c r="AD77" s="14"/>
      <c r="AE77" s="14"/>
      <c r="AF77" s="14">
        <v>2</v>
      </c>
      <c r="AG77" s="14"/>
      <c r="AH77" s="14"/>
      <c r="AI77" s="14"/>
      <c r="AJ77" s="14">
        <v>2</v>
      </c>
      <c r="AK77" s="14"/>
      <c r="AL77" s="14"/>
      <c r="AM77">
        <f t="shared" si="3"/>
        <v>0.42857142857142855</v>
      </c>
    </row>
    <row r="78" spans="1:39" x14ac:dyDescent="0.25">
      <c r="B78" t="s">
        <v>75</v>
      </c>
      <c r="C78" t="s">
        <v>127</v>
      </c>
      <c r="D78">
        <v>5</v>
      </c>
      <c r="E78" s="8" t="s">
        <v>126</v>
      </c>
      <c r="F78" s="8" t="s">
        <v>126</v>
      </c>
      <c r="G78" s="8" t="s">
        <v>126</v>
      </c>
      <c r="H78" s="8" t="s">
        <v>126</v>
      </c>
      <c r="I78" s="8" t="s">
        <v>126</v>
      </c>
      <c r="J78" s="8" t="s">
        <v>126</v>
      </c>
      <c r="K78" s="8" t="s">
        <v>126</v>
      </c>
      <c r="L78" s="8" t="s">
        <v>126</v>
      </c>
      <c r="M78" s="8" t="s">
        <v>126</v>
      </c>
      <c r="N78" s="8" t="s">
        <v>126</v>
      </c>
      <c r="O78" s="8" t="s">
        <v>126</v>
      </c>
      <c r="P78" s="8" t="s">
        <v>126</v>
      </c>
      <c r="Q78" s="8" t="s">
        <v>126</v>
      </c>
      <c r="S78">
        <f t="shared" si="2"/>
        <v>1</v>
      </c>
      <c r="T78" s="7">
        <v>9.99</v>
      </c>
      <c r="U78">
        <v>10</v>
      </c>
      <c r="Y78" s="14">
        <v>2</v>
      </c>
      <c r="Z78" s="14">
        <v>2</v>
      </c>
      <c r="AA78" s="14">
        <v>2</v>
      </c>
      <c r="AB78" s="14">
        <v>2</v>
      </c>
      <c r="AC78" s="14">
        <v>2</v>
      </c>
      <c r="AD78" s="14">
        <v>2</v>
      </c>
      <c r="AE78" s="14">
        <v>2</v>
      </c>
      <c r="AF78" s="14">
        <v>2</v>
      </c>
      <c r="AG78" s="14">
        <v>1</v>
      </c>
      <c r="AH78" s="14">
        <v>2</v>
      </c>
      <c r="AI78" s="14">
        <v>2</v>
      </c>
      <c r="AJ78" s="14">
        <v>2</v>
      </c>
      <c r="AK78" s="14">
        <v>2</v>
      </c>
      <c r="AL78" s="14"/>
      <c r="AM78">
        <f t="shared" si="3"/>
        <v>0.8928571428571429</v>
      </c>
    </row>
    <row r="79" spans="1:39" x14ac:dyDescent="0.25">
      <c r="B79" t="s">
        <v>76</v>
      </c>
      <c r="C79" t="s">
        <v>149</v>
      </c>
      <c r="D79">
        <v>1</v>
      </c>
      <c r="E79" t="s">
        <v>126</v>
      </c>
      <c r="F79" t="s">
        <v>126</v>
      </c>
      <c r="G79" t="s">
        <v>126</v>
      </c>
      <c r="H79" t="s">
        <v>126</v>
      </c>
      <c r="I79" t="s">
        <v>126</v>
      </c>
      <c r="J79" t="s">
        <v>126</v>
      </c>
      <c r="K79" t="s">
        <v>126</v>
      </c>
      <c r="L79" t="s">
        <v>126</v>
      </c>
      <c r="M79" t="s">
        <v>126</v>
      </c>
      <c r="N79" t="s">
        <v>126</v>
      </c>
      <c r="O79" t="s">
        <v>126</v>
      </c>
      <c r="P79" t="s">
        <v>126</v>
      </c>
      <c r="Q79" t="s">
        <v>126</v>
      </c>
      <c r="S79">
        <f t="shared" si="2"/>
        <v>1</v>
      </c>
      <c r="T79" s="7">
        <v>9.99</v>
      </c>
      <c r="U79" s="7">
        <v>10</v>
      </c>
      <c r="Y79" s="14">
        <v>2</v>
      </c>
      <c r="Z79" s="14">
        <v>2</v>
      </c>
      <c r="AA79" s="14">
        <v>2</v>
      </c>
      <c r="AB79" s="14">
        <v>2</v>
      </c>
      <c r="AC79" s="14">
        <v>2</v>
      </c>
      <c r="AD79" s="14">
        <v>2</v>
      </c>
      <c r="AE79" s="14"/>
      <c r="AF79" s="14">
        <v>2</v>
      </c>
      <c r="AG79" s="14">
        <v>2</v>
      </c>
      <c r="AH79" s="14">
        <v>2</v>
      </c>
      <c r="AI79" s="14">
        <v>2</v>
      </c>
      <c r="AJ79" s="14">
        <v>2</v>
      </c>
      <c r="AK79" s="14">
        <v>2</v>
      </c>
      <c r="AL79" s="14"/>
      <c r="AM79">
        <f t="shared" si="3"/>
        <v>0.8571428571428571</v>
      </c>
    </row>
    <row r="80" spans="1:39" x14ac:dyDescent="0.25">
      <c r="A80" s="5"/>
      <c r="B80" s="5" t="s">
        <v>77</v>
      </c>
      <c r="C80" s="5">
        <v>223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>
        <f t="shared" si="2"/>
        <v>14</v>
      </c>
      <c r="T80" s="15"/>
      <c r="U80" s="5"/>
      <c r="V80" s="5"/>
      <c r="W80" s="5"/>
      <c r="X80" s="5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>
        <f t="shared" si="3"/>
        <v>0</v>
      </c>
    </row>
    <row r="81" spans="1:39" x14ac:dyDescent="0.25">
      <c r="B81" t="s">
        <v>78</v>
      </c>
      <c r="C81" t="s">
        <v>148</v>
      </c>
      <c r="E81" t="s">
        <v>126</v>
      </c>
      <c r="F81" t="s">
        <v>126</v>
      </c>
      <c r="G81" t="s">
        <v>126</v>
      </c>
      <c r="H81" t="s">
        <v>126</v>
      </c>
      <c r="I81" t="s">
        <v>126</v>
      </c>
      <c r="J81" t="s">
        <v>131</v>
      </c>
      <c r="K81" t="s">
        <v>126</v>
      </c>
      <c r="L81" t="s">
        <v>126</v>
      </c>
      <c r="M81" t="s">
        <v>126</v>
      </c>
      <c r="N81" t="s">
        <v>126</v>
      </c>
      <c r="O81" t="s">
        <v>126</v>
      </c>
      <c r="P81" t="s">
        <v>126</v>
      </c>
      <c r="Q81" t="s">
        <v>126</v>
      </c>
      <c r="R81" t="s">
        <v>126</v>
      </c>
      <c r="S81">
        <f t="shared" si="2"/>
        <v>1</v>
      </c>
      <c r="T81" s="7">
        <v>10</v>
      </c>
      <c r="U81" s="7">
        <v>10</v>
      </c>
      <c r="V81" s="7"/>
      <c r="W81" s="7">
        <v>10</v>
      </c>
      <c r="X81" s="7"/>
      <c r="Y81" s="14">
        <v>2</v>
      </c>
      <c r="Z81" s="14">
        <v>2</v>
      </c>
      <c r="AA81" s="14">
        <v>2</v>
      </c>
      <c r="AB81" s="14">
        <v>2</v>
      </c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>
        <f t="shared" si="3"/>
        <v>0.2857142857142857</v>
      </c>
    </row>
    <row r="82" spans="1:39" x14ac:dyDescent="0.25">
      <c r="B82" t="s">
        <v>79</v>
      </c>
      <c r="C82" t="s">
        <v>127</v>
      </c>
      <c r="D82">
        <v>14</v>
      </c>
      <c r="E82" s="8" t="s">
        <v>126</v>
      </c>
      <c r="F82" s="8" t="s">
        <v>126</v>
      </c>
      <c r="G82" s="8" t="s">
        <v>126</v>
      </c>
      <c r="H82" s="8" t="s">
        <v>126</v>
      </c>
      <c r="I82" s="8" t="s">
        <v>126</v>
      </c>
      <c r="J82" s="8" t="s">
        <v>126</v>
      </c>
      <c r="K82" s="8" t="s">
        <v>126</v>
      </c>
      <c r="L82" s="8" t="s">
        <v>126</v>
      </c>
      <c r="M82" s="8" t="s">
        <v>126</v>
      </c>
      <c r="N82" s="8" t="s">
        <v>126</v>
      </c>
      <c r="O82" s="8" t="s">
        <v>126</v>
      </c>
      <c r="P82" s="8" t="s">
        <v>126</v>
      </c>
      <c r="Q82" s="8" t="s">
        <v>126</v>
      </c>
      <c r="S82">
        <f t="shared" si="2"/>
        <v>1</v>
      </c>
      <c r="T82" s="7">
        <v>9.99</v>
      </c>
      <c r="U82" s="7">
        <v>10</v>
      </c>
      <c r="Y82" s="14">
        <v>2</v>
      </c>
      <c r="Z82" s="14">
        <v>2</v>
      </c>
      <c r="AA82" s="14">
        <v>2</v>
      </c>
      <c r="AB82" s="14">
        <v>2</v>
      </c>
      <c r="AC82" s="14">
        <v>2</v>
      </c>
      <c r="AD82" s="14">
        <v>2</v>
      </c>
      <c r="AE82" s="14">
        <v>2</v>
      </c>
      <c r="AF82" s="14">
        <v>2</v>
      </c>
      <c r="AG82" s="14">
        <v>2</v>
      </c>
      <c r="AH82" s="14">
        <v>2</v>
      </c>
      <c r="AI82" s="14"/>
      <c r="AJ82" s="14"/>
      <c r="AK82" s="14">
        <v>2</v>
      </c>
      <c r="AL82" s="14"/>
      <c r="AM82">
        <f t="shared" si="3"/>
        <v>0.7857142857142857</v>
      </c>
    </row>
    <row r="83" spans="1:39" x14ac:dyDescent="0.25">
      <c r="B83" t="s">
        <v>80</v>
      </c>
      <c r="C83" t="s">
        <v>148</v>
      </c>
      <c r="D83">
        <v>3</v>
      </c>
      <c r="E83" t="s">
        <v>126</v>
      </c>
      <c r="F83" t="s">
        <v>126</v>
      </c>
      <c r="G83" t="s">
        <v>126</v>
      </c>
      <c r="H83" t="s">
        <v>126</v>
      </c>
      <c r="I83" t="s">
        <v>126</v>
      </c>
      <c r="J83" t="s">
        <v>126</v>
      </c>
      <c r="K83" t="s">
        <v>126</v>
      </c>
      <c r="L83" t="s">
        <v>126</v>
      </c>
      <c r="M83" t="s">
        <v>126</v>
      </c>
      <c r="N83" t="s">
        <v>126</v>
      </c>
      <c r="O83" t="s">
        <v>126</v>
      </c>
      <c r="P83" t="s">
        <v>126</v>
      </c>
      <c r="Q83" t="s">
        <v>126</v>
      </c>
      <c r="S83">
        <f t="shared" si="2"/>
        <v>1</v>
      </c>
      <c r="T83" s="7">
        <v>10</v>
      </c>
      <c r="U83" s="7">
        <v>10</v>
      </c>
      <c r="V83" s="7"/>
      <c r="W83" s="7"/>
      <c r="X83" s="7"/>
      <c r="Y83" s="14">
        <v>2</v>
      </c>
      <c r="Z83" s="14">
        <v>2</v>
      </c>
      <c r="AA83" s="14">
        <v>2</v>
      </c>
      <c r="AB83" s="14">
        <v>2</v>
      </c>
      <c r="AC83" s="14">
        <v>2</v>
      </c>
      <c r="AD83" s="14">
        <v>2</v>
      </c>
      <c r="AE83" s="14">
        <v>2</v>
      </c>
      <c r="AF83" s="14">
        <v>2</v>
      </c>
      <c r="AG83" s="14">
        <v>2</v>
      </c>
      <c r="AH83" s="14">
        <v>2</v>
      </c>
      <c r="AI83" s="14">
        <v>2</v>
      </c>
      <c r="AJ83" s="14">
        <v>2</v>
      </c>
      <c r="AK83" s="14">
        <v>2</v>
      </c>
      <c r="AL83" s="14"/>
      <c r="AM83">
        <f t="shared" si="3"/>
        <v>0.9285714285714286</v>
      </c>
    </row>
    <row r="84" spans="1:39" x14ac:dyDescent="0.25">
      <c r="B84" t="s">
        <v>81</v>
      </c>
      <c r="C84" t="s">
        <v>130</v>
      </c>
      <c r="D84">
        <v>13</v>
      </c>
      <c r="E84" t="s">
        <v>126</v>
      </c>
      <c r="F84" t="s">
        <v>126</v>
      </c>
      <c r="G84" t="s">
        <v>126</v>
      </c>
      <c r="H84" t="s">
        <v>126</v>
      </c>
      <c r="I84" t="s">
        <v>126</v>
      </c>
      <c r="J84" t="s">
        <v>126</v>
      </c>
      <c r="K84" t="s">
        <v>126</v>
      </c>
      <c r="L84" t="s">
        <v>126</v>
      </c>
      <c r="M84" t="s">
        <v>126</v>
      </c>
      <c r="N84" t="s">
        <v>131</v>
      </c>
      <c r="O84" t="s">
        <v>126</v>
      </c>
      <c r="P84" t="s">
        <v>126</v>
      </c>
      <c r="Q84" t="s">
        <v>126</v>
      </c>
      <c r="S84">
        <f t="shared" si="2"/>
        <v>2</v>
      </c>
      <c r="T84" s="7">
        <v>10</v>
      </c>
      <c r="U84">
        <v>10</v>
      </c>
      <c r="Y84" s="14">
        <v>2</v>
      </c>
      <c r="Z84" s="14">
        <v>2</v>
      </c>
      <c r="AA84" s="14">
        <v>2</v>
      </c>
      <c r="AB84" s="14">
        <v>2</v>
      </c>
      <c r="AC84" s="14">
        <v>2</v>
      </c>
      <c r="AD84" s="14">
        <v>2</v>
      </c>
      <c r="AE84" s="14"/>
      <c r="AF84" s="14">
        <v>2</v>
      </c>
      <c r="AG84" s="14"/>
      <c r="AH84" s="14">
        <v>2</v>
      </c>
      <c r="AI84" s="14">
        <v>2</v>
      </c>
      <c r="AJ84" s="14">
        <v>2</v>
      </c>
      <c r="AK84" s="14"/>
      <c r="AL84" s="14"/>
      <c r="AM84">
        <f t="shared" si="3"/>
        <v>0.7142857142857143</v>
      </c>
    </row>
    <row r="85" spans="1:39" x14ac:dyDescent="0.25">
      <c r="B85" t="s">
        <v>82</v>
      </c>
      <c r="C85" t="s">
        <v>129</v>
      </c>
      <c r="D85">
        <v>7</v>
      </c>
      <c r="E85" t="s">
        <v>126</v>
      </c>
      <c r="F85" t="s">
        <v>126</v>
      </c>
      <c r="G85" t="s">
        <v>126</v>
      </c>
      <c r="H85" t="s">
        <v>126</v>
      </c>
      <c r="I85" t="s">
        <v>126</v>
      </c>
      <c r="J85" t="s">
        <v>126</v>
      </c>
      <c r="K85" t="s">
        <v>126</v>
      </c>
      <c r="L85" t="s">
        <v>126</v>
      </c>
      <c r="M85" t="s">
        <v>126</v>
      </c>
      <c r="N85" t="s">
        <v>131</v>
      </c>
      <c r="O85" t="s">
        <v>126</v>
      </c>
      <c r="P85" s="4" t="s">
        <v>126</v>
      </c>
      <c r="Q85" t="s">
        <v>126</v>
      </c>
      <c r="S85">
        <f t="shared" si="2"/>
        <v>2</v>
      </c>
      <c r="T85" s="7">
        <v>9.9</v>
      </c>
      <c r="U85" s="7">
        <v>10</v>
      </c>
      <c r="V85" s="7"/>
      <c r="W85" s="7"/>
      <c r="X85" s="7"/>
      <c r="Y85" s="14">
        <v>2</v>
      </c>
      <c r="Z85" s="14">
        <v>2</v>
      </c>
      <c r="AA85" s="14">
        <v>2</v>
      </c>
      <c r="AB85" s="14">
        <v>2</v>
      </c>
      <c r="AC85" s="14">
        <v>1</v>
      </c>
      <c r="AD85" s="14">
        <v>2</v>
      </c>
      <c r="AE85" s="14">
        <v>2</v>
      </c>
      <c r="AF85" s="14">
        <v>2</v>
      </c>
      <c r="AG85" s="14">
        <v>2</v>
      </c>
      <c r="AH85" s="14">
        <v>2</v>
      </c>
      <c r="AI85" s="14">
        <v>2</v>
      </c>
      <c r="AJ85" s="14"/>
      <c r="AK85" s="14"/>
      <c r="AL85" s="14"/>
      <c r="AM85">
        <f t="shared" si="3"/>
        <v>0.75</v>
      </c>
    </row>
    <row r="86" spans="1:39" x14ac:dyDescent="0.25">
      <c r="B86" t="s">
        <v>83</v>
      </c>
      <c r="C86" t="s">
        <v>128</v>
      </c>
      <c r="D86">
        <v>5</v>
      </c>
      <c r="E86" t="s">
        <v>126</v>
      </c>
      <c r="F86" t="s">
        <v>126</v>
      </c>
      <c r="G86" t="s">
        <v>126</v>
      </c>
      <c r="H86" t="s">
        <v>131</v>
      </c>
      <c r="I86" t="s">
        <v>126</v>
      </c>
      <c r="J86" t="s">
        <v>126</v>
      </c>
      <c r="K86" t="s">
        <v>126</v>
      </c>
      <c r="L86" t="s">
        <v>126</v>
      </c>
      <c r="M86" t="s">
        <v>126</v>
      </c>
      <c r="N86" t="s">
        <v>126</v>
      </c>
      <c r="O86" t="s">
        <v>126</v>
      </c>
      <c r="P86" t="s">
        <v>126</v>
      </c>
      <c r="Q86" t="s">
        <v>126</v>
      </c>
      <c r="S86">
        <f t="shared" si="2"/>
        <v>2</v>
      </c>
      <c r="T86" s="7">
        <v>9.99</v>
      </c>
      <c r="U86" s="7">
        <v>9</v>
      </c>
      <c r="Y86" s="14">
        <v>2</v>
      </c>
      <c r="Z86" s="14">
        <v>2</v>
      </c>
      <c r="AA86" s="14">
        <v>2</v>
      </c>
      <c r="AB86" s="14">
        <v>2</v>
      </c>
      <c r="AC86" s="14">
        <v>2</v>
      </c>
      <c r="AD86" s="14">
        <v>2</v>
      </c>
      <c r="AE86" s="14">
        <v>2</v>
      </c>
      <c r="AF86" s="14">
        <v>2</v>
      </c>
      <c r="AG86" s="14">
        <v>2</v>
      </c>
      <c r="AH86" s="14">
        <v>2</v>
      </c>
      <c r="AI86" s="14">
        <v>2</v>
      </c>
      <c r="AJ86" s="14">
        <v>2</v>
      </c>
      <c r="AK86" s="14">
        <v>2</v>
      </c>
      <c r="AL86" s="14"/>
      <c r="AM86">
        <f t="shared" si="3"/>
        <v>0.9285714285714286</v>
      </c>
    </row>
    <row r="87" spans="1:39" x14ac:dyDescent="0.25">
      <c r="B87" t="s">
        <v>84</v>
      </c>
      <c r="C87" t="s">
        <v>129</v>
      </c>
      <c r="D87">
        <v>2</v>
      </c>
      <c r="E87" t="s">
        <v>126</v>
      </c>
      <c r="F87" t="s">
        <v>126</v>
      </c>
      <c r="G87" t="s">
        <v>126</v>
      </c>
      <c r="H87" t="s">
        <v>131</v>
      </c>
      <c r="I87" t="s">
        <v>126</v>
      </c>
      <c r="J87" t="s">
        <v>126</v>
      </c>
      <c r="K87" t="s">
        <v>126</v>
      </c>
      <c r="L87" t="s">
        <v>126</v>
      </c>
      <c r="M87" t="s">
        <v>126</v>
      </c>
      <c r="N87" t="s">
        <v>131</v>
      </c>
      <c r="O87" t="s">
        <v>131</v>
      </c>
      <c r="P87" s="4" t="s">
        <v>126</v>
      </c>
      <c r="Q87" t="s">
        <v>126</v>
      </c>
      <c r="S87">
        <f t="shared" si="2"/>
        <v>4</v>
      </c>
      <c r="T87" s="7">
        <v>9</v>
      </c>
      <c r="U87" s="7">
        <v>9</v>
      </c>
      <c r="V87" s="7"/>
      <c r="W87" s="7"/>
      <c r="X87" s="7"/>
      <c r="Y87" s="14"/>
      <c r="Z87" s="14">
        <v>2</v>
      </c>
      <c r="AA87" s="14"/>
      <c r="AB87" s="14">
        <v>2</v>
      </c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>
        <f t="shared" si="3"/>
        <v>0.14285714285714285</v>
      </c>
    </row>
    <row r="88" spans="1:39" x14ac:dyDescent="0.25">
      <c r="B88" t="s">
        <v>85</v>
      </c>
      <c r="C88" t="s">
        <v>129</v>
      </c>
      <c r="D88">
        <v>1</v>
      </c>
      <c r="E88" t="s">
        <v>126</v>
      </c>
      <c r="F88" t="s">
        <v>126</v>
      </c>
      <c r="G88" t="s">
        <v>126</v>
      </c>
      <c r="H88" t="s">
        <v>126</v>
      </c>
      <c r="I88" t="s">
        <v>126</v>
      </c>
      <c r="J88" t="s">
        <v>126</v>
      </c>
      <c r="K88" t="s">
        <v>126</v>
      </c>
      <c r="L88" t="s">
        <v>126</v>
      </c>
      <c r="M88" t="s">
        <v>126</v>
      </c>
      <c r="N88" t="s">
        <v>126</v>
      </c>
      <c r="O88" t="s">
        <v>126</v>
      </c>
      <c r="P88" s="4" t="s">
        <v>126</v>
      </c>
      <c r="Q88" t="s">
        <v>126</v>
      </c>
      <c r="S88">
        <f t="shared" si="2"/>
        <v>1</v>
      </c>
      <c r="T88" s="7">
        <v>9.99</v>
      </c>
      <c r="U88" s="7">
        <v>10</v>
      </c>
      <c r="V88" s="7"/>
      <c r="W88" s="7"/>
      <c r="X88" s="7"/>
      <c r="Y88" s="14">
        <v>2</v>
      </c>
      <c r="Z88" s="14">
        <v>2</v>
      </c>
      <c r="AA88" s="14">
        <v>2</v>
      </c>
      <c r="AB88" s="14">
        <v>2</v>
      </c>
      <c r="AC88" s="14">
        <v>2</v>
      </c>
      <c r="AD88" s="14">
        <v>2</v>
      </c>
      <c r="AE88" s="14">
        <v>2</v>
      </c>
      <c r="AF88" s="14">
        <v>2</v>
      </c>
      <c r="AG88" s="14">
        <v>2</v>
      </c>
      <c r="AH88" s="14">
        <v>2</v>
      </c>
      <c r="AI88" s="14">
        <v>2</v>
      </c>
      <c r="AJ88" s="14">
        <v>2</v>
      </c>
      <c r="AK88" s="14"/>
      <c r="AL88" s="14"/>
      <c r="AM88">
        <f t="shared" si="3"/>
        <v>0.8571428571428571</v>
      </c>
    </row>
    <row r="89" spans="1:39" x14ac:dyDescent="0.25">
      <c r="A89" s="5"/>
      <c r="B89" s="5" t="s">
        <v>86</v>
      </c>
      <c r="C89" s="5">
        <v>223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>
        <f t="shared" si="2"/>
        <v>14</v>
      </c>
      <c r="T89" s="15"/>
      <c r="U89" s="5"/>
      <c r="V89" s="5"/>
      <c r="W89" s="5"/>
      <c r="X89" s="5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>
        <f t="shared" si="3"/>
        <v>0</v>
      </c>
    </row>
    <row r="90" spans="1:39" x14ac:dyDescent="0.25">
      <c r="A90" s="5"/>
      <c r="B90" s="5" t="s">
        <v>87</v>
      </c>
      <c r="C90" s="5">
        <v>223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>
        <f t="shared" si="2"/>
        <v>14</v>
      </c>
      <c r="T90" s="15"/>
      <c r="U90" s="5"/>
      <c r="V90" s="5"/>
      <c r="W90" s="5"/>
      <c r="X90" s="5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>
        <f t="shared" si="3"/>
        <v>0</v>
      </c>
    </row>
    <row r="91" spans="1:39" x14ac:dyDescent="0.25">
      <c r="B91" t="s">
        <v>88</v>
      </c>
      <c r="C91" t="s">
        <v>130</v>
      </c>
      <c r="D91">
        <v>3</v>
      </c>
      <c r="E91" t="s">
        <v>126</v>
      </c>
      <c r="F91" t="s">
        <v>126</v>
      </c>
      <c r="G91" t="s">
        <v>126</v>
      </c>
      <c r="H91" t="s">
        <v>126</v>
      </c>
      <c r="I91" t="s">
        <v>131</v>
      </c>
      <c r="J91" t="s">
        <v>126</v>
      </c>
      <c r="K91" t="s">
        <v>126</v>
      </c>
      <c r="L91" t="s">
        <v>126</v>
      </c>
      <c r="M91" t="s">
        <v>126</v>
      </c>
      <c r="N91" t="s">
        <v>126</v>
      </c>
      <c r="O91" t="s">
        <v>131</v>
      </c>
      <c r="P91" t="s">
        <v>126</v>
      </c>
      <c r="Q91" t="s">
        <v>126</v>
      </c>
      <c r="S91">
        <f t="shared" si="2"/>
        <v>3</v>
      </c>
      <c r="T91" s="7">
        <v>9.9</v>
      </c>
      <c r="U91">
        <v>9.99</v>
      </c>
      <c r="Y91" s="14">
        <v>2</v>
      </c>
      <c r="Z91" s="14">
        <v>2</v>
      </c>
      <c r="AA91" s="14">
        <v>2</v>
      </c>
      <c r="AB91" s="14">
        <v>2</v>
      </c>
      <c r="AC91" s="14"/>
      <c r="AD91" s="14"/>
      <c r="AE91" s="14">
        <v>2</v>
      </c>
      <c r="AF91" s="14"/>
      <c r="AG91" s="14">
        <v>2</v>
      </c>
      <c r="AH91" s="14"/>
      <c r="AI91" s="14">
        <v>2</v>
      </c>
      <c r="AJ91" s="14">
        <v>2</v>
      </c>
      <c r="AK91" s="14">
        <v>2</v>
      </c>
      <c r="AL91" s="14"/>
      <c r="AM91">
        <f t="shared" si="3"/>
        <v>0.6428571428571429</v>
      </c>
    </row>
    <row r="92" spans="1:39" x14ac:dyDescent="0.25">
      <c r="B92" t="s">
        <v>89</v>
      </c>
      <c r="C92" t="s">
        <v>130</v>
      </c>
      <c r="D92">
        <v>14</v>
      </c>
      <c r="E92" t="s">
        <v>126</v>
      </c>
      <c r="F92" t="s">
        <v>126</v>
      </c>
      <c r="G92" t="s">
        <v>126</v>
      </c>
      <c r="H92" t="s">
        <v>126</v>
      </c>
      <c r="I92" t="s">
        <v>126</v>
      </c>
      <c r="J92" t="s">
        <v>131</v>
      </c>
      <c r="K92" t="s">
        <v>126</v>
      </c>
      <c r="L92" t="s">
        <v>126</v>
      </c>
      <c r="M92" t="s">
        <v>126</v>
      </c>
      <c r="N92" t="s">
        <v>126</v>
      </c>
      <c r="O92" t="s">
        <v>126</v>
      </c>
      <c r="P92" t="s">
        <v>126</v>
      </c>
      <c r="Q92" t="s">
        <v>126</v>
      </c>
      <c r="S92">
        <f t="shared" si="2"/>
        <v>2</v>
      </c>
      <c r="T92" s="7">
        <v>9.9</v>
      </c>
      <c r="U92">
        <v>10</v>
      </c>
      <c r="Y92" s="14">
        <v>2</v>
      </c>
      <c r="Z92" s="14">
        <v>2</v>
      </c>
      <c r="AA92" s="14">
        <v>2</v>
      </c>
      <c r="AB92" s="14">
        <v>2</v>
      </c>
      <c r="AC92" s="14">
        <v>2</v>
      </c>
      <c r="AD92" s="14">
        <v>2</v>
      </c>
      <c r="AE92" s="14">
        <v>2</v>
      </c>
      <c r="AF92" s="14">
        <v>2</v>
      </c>
      <c r="AG92" s="14">
        <v>2</v>
      </c>
      <c r="AH92" s="14">
        <v>2</v>
      </c>
      <c r="AI92" s="14">
        <v>2</v>
      </c>
      <c r="AJ92" s="14">
        <v>2</v>
      </c>
      <c r="AK92" s="14">
        <v>2</v>
      </c>
      <c r="AL92" s="14"/>
      <c r="AM92">
        <f t="shared" si="3"/>
        <v>0.9285714285714286</v>
      </c>
    </row>
    <row r="93" spans="1:39" x14ac:dyDescent="0.25">
      <c r="B93" t="s">
        <v>90</v>
      </c>
      <c r="C93" t="s">
        <v>130</v>
      </c>
      <c r="D93">
        <v>2</v>
      </c>
      <c r="E93" t="s">
        <v>126</v>
      </c>
      <c r="F93" t="s">
        <v>126</v>
      </c>
      <c r="G93" t="s">
        <v>126</v>
      </c>
      <c r="H93" t="s">
        <v>126</v>
      </c>
      <c r="I93" t="s">
        <v>126</v>
      </c>
      <c r="J93" t="s">
        <v>131</v>
      </c>
      <c r="K93" t="s">
        <v>126</v>
      </c>
      <c r="L93" t="s">
        <v>131</v>
      </c>
      <c r="M93" t="s">
        <v>126</v>
      </c>
      <c r="N93" t="s">
        <v>126</v>
      </c>
      <c r="O93" t="s">
        <v>126</v>
      </c>
      <c r="P93" t="s">
        <v>131</v>
      </c>
      <c r="Q93" t="s">
        <v>126</v>
      </c>
      <c r="S93">
        <f t="shared" si="2"/>
        <v>4</v>
      </c>
      <c r="T93" s="7">
        <v>9.9</v>
      </c>
      <c r="U93">
        <v>9</v>
      </c>
      <c r="Y93" s="14">
        <v>2</v>
      </c>
      <c r="Z93" s="14">
        <v>2</v>
      </c>
      <c r="AA93" s="14">
        <v>2</v>
      </c>
      <c r="AB93" s="14">
        <v>2</v>
      </c>
      <c r="AC93" s="14">
        <v>2</v>
      </c>
      <c r="AD93" s="14"/>
      <c r="AE93" s="14"/>
      <c r="AF93" s="14"/>
      <c r="AG93" s="14">
        <v>2</v>
      </c>
      <c r="AH93" s="14">
        <v>2</v>
      </c>
      <c r="AI93" s="14">
        <v>2</v>
      </c>
      <c r="AJ93" s="14">
        <v>2</v>
      </c>
      <c r="AK93" s="14">
        <v>2</v>
      </c>
      <c r="AL93" s="14"/>
      <c r="AM93">
        <f t="shared" si="3"/>
        <v>0.7142857142857143</v>
      </c>
    </row>
    <row r="94" spans="1:39" x14ac:dyDescent="0.25">
      <c r="B94" t="s">
        <v>91</v>
      </c>
      <c r="C94" t="s">
        <v>127</v>
      </c>
      <c r="D94">
        <v>15</v>
      </c>
      <c r="E94" s="8" t="s">
        <v>126</v>
      </c>
      <c r="F94" s="8" t="s">
        <v>126</v>
      </c>
      <c r="G94" s="8" t="s">
        <v>126</v>
      </c>
      <c r="H94" s="8" t="s">
        <v>126</v>
      </c>
      <c r="I94" s="8" t="s">
        <v>126</v>
      </c>
      <c r="J94" s="8" t="s">
        <v>126</v>
      </c>
      <c r="K94" s="8" t="s">
        <v>126</v>
      </c>
      <c r="L94" s="8" t="s">
        <v>126</v>
      </c>
      <c r="M94" s="8" t="s">
        <v>126</v>
      </c>
      <c r="N94" s="8" t="s">
        <v>131</v>
      </c>
      <c r="O94" s="8" t="s">
        <v>126</v>
      </c>
      <c r="P94" s="8" t="s">
        <v>126</v>
      </c>
      <c r="Q94" s="8" t="s">
        <v>131</v>
      </c>
      <c r="S94">
        <f t="shared" si="2"/>
        <v>3</v>
      </c>
      <c r="T94" s="7">
        <v>9</v>
      </c>
      <c r="U94">
        <v>9.5</v>
      </c>
      <c r="Y94" s="14">
        <v>2</v>
      </c>
      <c r="Z94" s="14"/>
      <c r="AA94" s="14">
        <v>2</v>
      </c>
      <c r="AB94" s="14"/>
      <c r="AC94" s="14"/>
      <c r="AD94" s="14">
        <v>2</v>
      </c>
      <c r="AE94" s="14">
        <v>2</v>
      </c>
      <c r="AF94" s="14"/>
      <c r="AG94" s="14"/>
      <c r="AH94" s="14"/>
      <c r="AI94" s="14"/>
      <c r="AJ94" s="14"/>
      <c r="AK94" s="14"/>
      <c r="AL94" s="14"/>
      <c r="AM94">
        <f t="shared" si="3"/>
        <v>0.2857142857142857</v>
      </c>
    </row>
    <row r="95" spans="1:39" x14ac:dyDescent="0.25">
      <c r="B95" t="s">
        <v>92</v>
      </c>
      <c r="C95" t="s">
        <v>150</v>
      </c>
      <c r="D95">
        <v>10</v>
      </c>
      <c r="E95" t="s">
        <v>126</v>
      </c>
      <c r="F95" t="s">
        <v>126</v>
      </c>
      <c r="G95" t="s">
        <v>126</v>
      </c>
      <c r="H95" t="s">
        <v>126</v>
      </c>
      <c r="I95" t="s">
        <v>126</v>
      </c>
      <c r="J95" t="s">
        <v>126</v>
      </c>
      <c r="K95" t="s">
        <v>126</v>
      </c>
      <c r="L95" t="s">
        <v>126</v>
      </c>
      <c r="M95" t="s">
        <v>126</v>
      </c>
      <c r="N95" t="s">
        <v>131</v>
      </c>
      <c r="O95" t="s">
        <v>126</v>
      </c>
      <c r="P95" s="10" t="s">
        <v>126</v>
      </c>
      <c r="Q95" t="s">
        <v>126</v>
      </c>
      <c r="S95">
        <f t="shared" si="2"/>
        <v>2</v>
      </c>
      <c r="T95" s="7">
        <v>9.9</v>
      </c>
      <c r="U95" s="7">
        <v>10</v>
      </c>
      <c r="Y95" s="14">
        <v>2</v>
      </c>
      <c r="Z95" s="14">
        <v>2</v>
      </c>
      <c r="AA95" s="14">
        <v>2</v>
      </c>
      <c r="AB95" s="14">
        <v>2</v>
      </c>
      <c r="AC95" s="14">
        <v>1</v>
      </c>
      <c r="AD95" s="14">
        <v>2</v>
      </c>
      <c r="AE95" s="14">
        <v>1</v>
      </c>
      <c r="AF95" s="14">
        <v>2</v>
      </c>
      <c r="AG95" s="14">
        <v>2</v>
      </c>
      <c r="AH95" s="14">
        <v>2</v>
      </c>
      <c r="AI95" s="14">
        <v>2</v>
      </c>
      <c r="AJ95" s="14"/>
      <c r="AK95" s="14"/>
      <c r="AL95" s="14"/>
      <c r="AM95">
        <f t="shared" si="3"/>
        <v>0.7142857142857143</v>
      </c>
    </row>
    <row r="96" spans="1:39" x14ac:dyDescent="0.25">
      <c r="B96" t="s">
        <v>93</v>
      </c>
      <c r="C96" t="s">
        <v>148</v>
      </c>
      <c r="E96" t="s">
        <v>126</v>
      </c>
      <c r="F96" t="s">
        <v>126</v>
      </c>
      <c r="G96" t="s">
        <v>126</v>
      </c>
      <c r="H96" t="s">
        <v>126</v>
      </c>
      <c r="I96" t="s">
        <v>126</v>
      </c>
      <c r="J96" t="s">
        <v>131</v>
      </c>
      <c r="K96" t="s">
        <v>126</v>
      </c>
      <c r="L96" t="s">
        <v>126</v>
      </c>
      <c r="M96" t="s">
        <v>126</v>
      </c>
      <c r="N96" t="s">
        <v>126</v>
      </c>
      <c r="O96" t="s">
        <v>126</v>
      </c>
      <c r="P96" t="s">
        <v>126</v>
      </c>
      <c r="Q96" t="s">
        <v>126</v>
      </c>
      <c r="S96">
        <f t="shared" si="2"/>
        <v>2</v>
      </c>
      <c r="T96" s="7">
        <v>10</v>
      </c>
      <c r="U96" s="7">
        <v>9</v>
      </c>
      <c r="V96" s="7"/>
      <c r="W96" s="7"/>
      <c r="X96" s="7"/>
      <c r="Y96" s="14">
        <v>2</v>
      </c>
      <c r="Z96" s="14"/>
      <c r="AA96" s="14"/>
      <c r="AB96" s="14">
        <v>2</v>
      </c>
      <c r="AC96" s="14">
        <v>2</v>
      </c>
      <c r="AD96" s="14">
        <v>2</v>
      </c>
      <c r="AE96" s="14">
        <v>2</v>
      </c>
      <c r="AF96" s="14">
        <v>2</v>
      </c>
      <c r="AG96" s="14">
        <v>2</v>
      </c>
      <c r="AH96" s="14">
        <v>2</v>
      </c>
      <c r="AI96" s="14">
        <v>2</v>
      </c>
      <c r="AJ96" s="14">
        <v>2</v>
      </c>
      <c r="AK96" s="14"/>
      <c r="AL96" s="14"/>
      <c r="AM96">
        <f t="shared" si="3"/>
        <v>0.7142857142857143</v>
      </c>
    </row>
    <row r="97" spans="1:39" x14ac:dyDescent="0.25">
      <c r="B97" t="s">
        <v>94</v>
      </c>
      <c r="C97" t="s">
        <v>130</v>
      </c>
      <c r="D97">
        <v>7</v>
      </c>
      <c r="E97" t="s">
        <v>126</v>
      </c>
      <c r="F97" t="s">
        <v>126</v>
      </c>
      <c r="G97" t="s">
        <v>126</v>
      </c>
      <c r="H97" t="s">
        <v>126</v>
      </c>
      <c r="I97" t="s">
        <v>126</v>
      </c>
      <c r="J97" t="s">
        <v>126</v>
      </c>
      <c r="K97" t="s">
        <v>126</v>
      </c>
      <c r="L97" t="s">
        <v>126</v>
      </c>
      <c r="M97" t="s">
        <v>126</v>
      </c>
      <c r="N97" t="s">
        <v>126</v>
      </c>
      <c r="O97" t="s">
        <v>126</v>
      </c>
      <c r="P97" t="s">
        <v>126</v>
      </c>
      <c r="Q97" t="s">
        <v>126</v>
      </c>
      <c r="S97">
        <f t="shared" si="2"/>
        <v>1</v>
      </c>
      <c r="T97" s="7">
        <v>9.9</v>
      </c>
      <c r="U97">
        <v>9.99</v>
      </c>
      <c r="Y97" s="14">
        <v>2</v>
      </c>
      <c r="Z97" s="14">
        <v>2</v>
      </c>
      <c r="AA97" s="14">
        <v>2</v>
      </c>
      <c r="AB97" s="14">
        <v>2</v>
      </c>
      <c r="AC97" s="14">
        <v>2</v>
      </c>
      <c r="AD97" s="14">
        <v>2</v>
      </c>
      <c r="AE97" s="14"/>
      <c r="AF97" s="14"/>
      <c r="AG97" s="14"/>
      <c r="AH97" s="14">
        <v>2</v>
      </c>
      <c r="AI97" s="14"/>
      <c r="AJ97" s="14">
        <v>2</v>
      </c>
      <c r="AK97" s="14">
        <v>2</v>
      </c>
      <c r="AL97" s="14"/>
      <c r="AM97">
        <f t="shared" si="3"/>
        <v>0.6428571428571429</v>
      </c>
    </row>
    <row r="98" spans="1:39" x14ac:dyDescent="0.25">
      <c r="B98" t="s">
        <v>95</v>
      </c>
      <c r="C98" t="s">
        <v>148</v>
      </c>
      <c r="E98" t="s">
        <v>126</v>
      </c>
      <c r="F98" t="s">
        <v>126</v>
      </c>
      <c r="G98" t="s">
        <v>126</v>
      </c>
      <c r="H98" t="s">
        <v>126</v>
      </c>
      <c r="I98" t="s">
        <v>126</v>
      </c>
      <c r="J98" t="s">
        <v>126</v>
      </c>
      <c r="K98" t="s">
        <v>126</v>
      </c>
      <c r="L98" t="s">
        <v>126</v>
      </c>
      <c r="M98" t="s">
        <v>126</v>
      </c>
      <c r="N98" t="s">
        <v>126</v>
      </c>
      <c r="O98" t="s">
        <v>126</v>
      </c>
      <c r="P98" t="s">
        <v>126</v>
      </c>
      <c r="Q98" t="s">
        <v>126</v>
      </c>
      <c r="S98">
        <f t="shared" si="2"/>
        <v>1</v>
      </c>
      <c r="T98" s="7">
        <v>10</v>
      </c>
      <c r="U98" s="7">
        <v>10</v>
      </c>
      <c r="V98" s="7"/>
      <c r="W98" s="7"/>
      <c r="X98" s="7"/>
      <c r="Y98" s="14">
        <v>2</v>
      </c>
      <c r="Z98" s="14">
        <v>2</v>
      </c>
      <c r="AA98" s="14">
        <v>2</v>
      </c>
      <c r="AB98" s="14">
        <v>2</v>
      </c>
      <c r="AC98" s="14">
        <v>2</v>
      </c>
      <c r="AD98" s="14">
        <v>2</v>
      </c>
      <c r="AE98" s="14">
        <v>2</v>
      </c>
      <c r="AF98" s="14">
        <v>2</v>
      </c>
      <c r="AG98" s="14">
        <v>2</v>
      </c>
      <c r="AH98" s="14">
        <v>2</v>
      </c>
      <c r="AI98" s="14">
        <v>2</v>
      </c>
      <c r="AJ98" s="14"/>
      <c r="AK98" s="14">
        <v>2</v>
      </c>
      <c r="AL98" s="14"/>
      <c r="AM98">
        <f t="shared" si="3"/>
        <v>0.8571428571428571</v>
      </c>
    </row>
    <row r="99" spans="1:39" x14ac:dyDescent="0.25">
      <c r="B99" t="s">
        <v>96</v>
      </c>
      <c r="C99" t="s">
        <v>149</v>
      </c>
      <c r="D99">
        <v>13</v>
      </c>
      <c r="E99" t="s">
        <v>126</v>
      </c>
      <c r="F99" t="s">
        <v>126</v>
      </c>
      <c r="G99" t="s">
        <v>126</v>
      </c>
      <c r="H99" t="s">
        <v>126</v>
      </c>
      <c r="I99" t="s">
        <v>126</v>
      </c>
      <c r="J99" t="s">
        <v>126</v>
      </c>
      <c r="K99" t="s">
        <v>126</v>
      </c>
      <c r="L99" t="s">
        <v>126</v>
      </c>
      <c r="M99" t="s">
        <v>126</v>
      </c>
      <c r="N99" t="s">
        <v>126</v>
      </c>
      <c r="O99" t="s">
        <v>126</v>
      </c>
      <c r="P99" t="s">
        <v>126</v>
      </c>
      <c r="Q99" t="s">
        <v>126</v>
      </c>
      <c r="S99">
        <f t="shared" si="2"/>
        <v>1</v>
      </c>
      <c r="T99" s="7">
        <v>10</v>
      </c>
      <c r="U99">
        <v>10</v>
      </c>
      <c r="Y99" s="14">
        <v>2</v>
      </c>
      <c r="Z99" s="14">
        <v>2</v>
      </c>
      <c r="AA99" s="14">
        <v>2</v>
      </c>
      <c r="AB99" s="14">
        <v>2</v>
      </c>
      <c r="AC99" s="14">
        <v>2</v>
      </c>
      <c r="AD99" s="14">
        <v>2</v>
      </c>
      <c r="AE99" s="14">
        <v>2</v>
      </c>
      <c r="AF99" s="14">
        <v>2</v>
      </c>
      <c r="AG99" s="14">
        <v>2</v>
      </c>
      <c r="AH99" s="14">
        <v>2</v>
      </c>
      <c r="AI99" s="14">
        <v>2</v>
      </c>
      <c r="AJ99" s="14">
        <v>2</v>
      </c>
      <c r="AK99" s="14">
        <v>2</v>
      </c>
      <c r="AL99" s="14"/>
      <c r="AM99">
        <f t="shared" si="3"/>
        <v>0.9285714285714286</v>
      </c>
    </row>
    <row r="100" spans="1:39" x14ac:dyDescent="0.25">
      <c r="B100" t="s">
        <v>97</v>
      </c>
      <c r="C100" t="s">
        <v>129</v>
      </c>
      <c r="D100" t="s">
        <v>152</v>
      </c>
      <c r="E100" t="s">
        <v>126</v>
      </c>
      <c r="F100" t="s">
        <v>126</v>
      </c>
      <c r="G100" t="s">
        <v>126</v>
      </c>
      <c r="H100" t="s">
        <v>126</v>
      </c>
      <c r="I100" t="s">
        <v>126</v>
      </c>
      <c r="J100" t="s">
        <v>131</v>
      </c>
      <c r="K100" t="s">
        <v>126</v>
      </c>
      <c r="L100" t="s">
        <v>126</v>
      </c>
      <c r="M100" t="s">
        <v>126</v>
      </c>
      <c r="N100" t="s">
        <v>126</v>
      </c>
      <c r="O100" t="s">
        <v>126</v>
      </c>
      <c r="P100" s="4" t="s">
        <v>126</v>
      </c>
      <c r="Q100" t="s">
        <v>126</v>
      </c>
      <c r="S100">
        <f t="shared" si="2"/>
        <v>2</v>
      </c>
      <c r="T100" s="7">
        <v>10</v>
      </c>
      <c r="U100" s="7">
        <v>10</v>
      </c>
      <c r="V100" s="7"/>
      <c r="W100" s="7"/>
      <c r="X100" s="7"/>
      <c r="Y100" s="14">
        <v>2</v>
      </c>
      <c r="Z100" s="14">
        <v>2</v>
      </c>
      <c r="AA100" s="14">
        <v>2</v>
      </c>
      <c r="AB100" s="14"/>
      <c r="AC100" s="14"/>
      <c r="AD100" s="14"/>
      <c r="AE100" s="14">
        <v>2</v>
      </c>
      <c r="AF100" s="14">
        <v>2</v>
      </c>
      <c r="AG100" s="14">
        <v>2</v>
      </c>
      <c r="AH100" s="14">
        <v>2</v>
      </c>
      <c r="AI100" s="14"/>
      <c r="AJ100" s="14"/>
      <c r="AK100" s="14"/>
      <c r="AL100" s="14"/>
      <c r="AM100">
        <f t="shared" si="3"/>
        <v>0.5</v>
      </c>
    </row>
    <row r="101" spans="1:39" x14ac:dyDescent="0.25">
      <c r="B101" t="s">
        <v>98</v>
      </c>
      <c r="C101" t="s">
        <v>127</v>
      </c>
      <c r="D101">
        <v>15</v>
      </c>
      <c r="E101" s="8" t="s">
        <v>126</v>
      </c>
      <c r="F101" s="8" t="s">
        <v>126</v>
      </c>
      <c r="G101" s="8" t="s">
        <v>126</v>
      </c>
      <c r="H101" s="8" t="s">
        <v>126</v>
      </c>
      <c r="I101" s="8" t="s">
        <v>126</v>
      </c>
      <c r="J101" s="8" t="s">
        <v>131</v>
      </c>
      <c r="K101" s="8" t="s">
        <v>126</v>
      </c>
      <c r="L101" s="8" t="s">
        <v>126</v>
      </c>
      <c r="M101" s="8" t="s">
        <v>126</v>
      </c>
      <c r="N101" s="8" t="s">
        <v>126</v>
      </c>
      <c r="O101" s="8" t="s">
        <v>126</v>
      </c>
      <c r="P101" s="8" t="s">
        <v>126</v>
      </c>
      <c r="Q101" s="8" t="s">
        <v>126</v>
      </c>
      <c r="S101">
        <f t="shared" si="2"/>
        <v>2</v>
      </c>
      <c r="T101" s="7">
        <v>9.99</v>
      </c>
      <c r="U101" s="7">
        <v>8</v>
      </c>
      <c r="Y101" s="14">
        <v>2</v>
      </c>
      <c r="Z101" s="14"/>
      <c r="AA101" s="14"/>
      <c r="AB101" s="14"/>
      <c r="AC101" s="14"/>
      <c r="AD101" s="14"/>
      <c r="AE101" s="14"/>
      <c r="AF101" s="14"/>
      <c r="AG101" s="14">
        <v>2</v>
      </c>
      <c r="AH101" s="14">
        <v>2</v>
      </c>
      <c r="AI101" s="14"/>
      <c r="AJ101" s="14"/>
      <c r="AK101" s="14">
        <v>2</v>
      </c>
      <c r="AL101" s="14"/>
      <c r="AM101">
        <f t="shared" si="3"/>
        <v>0.2857142857142857</v>
      </c>
    </row>
    <row r="102" spans="1:39" x14ac:dyDescent="0.25">
      <c r="A102" s="5"/>
      <c r="B102" s="5" t="s">
        <v>99</v>
      </c>
      <c r="C102" s="5" t="s">
        <v>130</v>
      </c>
      <c r="D102" s="5"/>
      <c r="E102" s="5" t="s">
        <v>131</v>
      </c>
      <c r="F102" s="5" t="s">
        <v>131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>
        <f t="shared" si="2"/>
        <v>14</v>
      </c>
      <c r="T102" s="15"/>
      <c r="U102" s="5"/>
      <c r="V102" s="5"/>
      <c r="W102" s="5"/>
      <c r="X102" s="5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>
        <f t="shared" si="3"/>
        <v>0</v>
      </c>
    </row>
    <row r="103" spans="1:39" x14ac:dyDescent="0.25">
      <c r="B103" t="s">
        <v>100</v>
      </c>
      <c r="C103" t="s">
        <v>127</v>
      </c>
      <c r="D103">
        <v>3</v>
      </c>
      <c r="E103" s="8" t="s">
        <v>126</v>
      </c>
      <c r="F103" s="8" t="s">
        <v>126</v>
      </c>
      <c r="G103" s="8" t="s">
        <v>126</v>
      </c>
      <c r="H103" s="8" t="s">
        <v>126</v>
      </c>
      <c r="I103" s="8" t="s">
        <v>126</v>
      </c>
      <c r="J103" s="8" t="s">
        <v>126</v>
      </c>
      <c r="K103" s="8" t="s">
        <v>126</v>
      </c>
      <c r="L103" s="8" t="s">
        <v>126</v>
      </c>
      <c r="M103" s="8" t="s">
        <v>126</v>
      </c>
      <c r="N103" s="8" t="s">
        <v>126</v>
      </c>
      <c r="O103" s="8" t="s">
        <v>126</v>
      </c>
      <c r="P103" s="4" t="s">
        <v>131</v>
      </c>
      <c r="Q103" s="8" t="s">
        <v>126</v>
      </c>
      <c r="S103">
        <f t="shared" si="2"/>
        <v>2</v>
      </c>
      <c r="T103" s="7">
        <v>9</v>
      </c>
      <c r="U103" s="7">
        <v>9</v>
      </c>
      <c r="Y103" s="14">
        <v>2</v>
      </c>
      <c r="Z103" s="14">
        <v>2</v>
      </c>
      <c r="AA103" s="14">
        <v>2</v>
      </c>
      <c r="AB103" s="14"/>
      <c r="AC103" s="14"/>
      <c r="AD103" s="14">
        <v>2</v>
      </c>
      <c r="AE103" s="14">
        <v>2</v>
      </c>
      <c r="AF103" s="14"/>
      <c r="AG103" s="14">
        <v>2</v>
      </c>
      <c r="AH103" s="14">
        <v>2</v>
      </c>
      <c r="AI103" s="14"/>
      <c r="AJ103" s="14"/>
      <c r="AK103" s="14"/>
      <c r="AL103" s="14"/>
      <c r="AM103">
        <f t="shared" si="3"/>
        <v>0.5</v>
      </c>
    </row>
    <row r="104" spans="1:39" x14ac:dyDescent="0.25">
      <c r="B104" t="s">
        <v>101</v>
      </c>
      <c r="C104" t="s">
        <v>130</v>
      </c>
      <c r="D104">
        <v>5</v>
      </c>
      <c r="E104" t="s">
        <v>126</v>
      </c>
      <c r="F104" t="s">
        <v>126</v>
      </c>
      <c r="G104" t="s">
        <v>126</v>
      </c>
      <c r="H104" t="s">
        <v>126</v>
      </c>
      <c r="I104" t="s">
        <v>126</v>
      </c>
      <c r="J104" t="s">
        <v>126</v>
      </c>
      <c r="K104" t="s">
        <v>126</v>
      </c>
      <c r="L104" t="s">
        <v>126</v>
      </c>
      <c r="M104" t="s">
        <v>126</v>
      </c>
      <c r="N104" t="s">
        <v>126</v>
      </c>
      <c r="O104" t="s">
        <v>126</v>
      </c>
      <c r="P104" t="s">
        <v>126</v>
      </c>
      <c r="Q104" t="s">
        <v>126</v>
      </c>
      <c r="S104">
        <f t="shared" si="2"/>
        <v>1</v>
      </c>
      <c r="T104" s="7">
        <v>9.99</v>
      </c>
      <c r="U104">
        <v>9.99</v>
      </c>
      <c r="Y104" s="14">
        <v>2</v>
      </c>
      <c r="Z104" s="14">
        <v>2</v>
      </c>
      <c r="AA104" s="14">
        <v>2</v>
      </c>
      <c r="AB104" s="14">
        <v>2</v>
      </c>
      <c r="AC104" s="14">
        <v>2</v>
      </c>
      <c r="AD104" s="14">
        <v>2</v>
      </c>
      <c r="AE104" s="14">
        <v>2</v>
      </c>
      <c r="AF104" s="14">
        <v>2</v>
      </c>
      <c r="AG104" s="14">
        <v>2</v>
      </c>
      <c r="AH104" s="14">
        <v>2</v>
      </c>
      <c r="AI104" s="14">
        <v>2</v>
      </c>
      <c r="AJ104" s="14">
        <v>2</v>
      </c>
      <c r="AK104" s="14">
        <v>2</v>
      </c>
      <c r="AL104" s="14"/>
      <c r="AM104">
        <f t="shared" si="3"/>
        <v>0.9285714285714286</v>
      </c>
    </row>
    <row r="105" spans="1:39" x14ac:dyDescent="0.25">
      <c r="B105" t="s">
        <v>102</v>
      </c>
      <c r="C105" t="s">
        <v>128</v>
      </c>
      <c r="D105">
        <v>1</v>
      </c>
      <c r="E105" t="s">
        <v>126</v>
      </c>
      <c r="F105" t="s">
        <v>126</v>
      </c>
      <c r="G105" t="s">
        <v>126</v>
      </c>
      <c r="H105" t="s">
        <v>126</v>
      </c>
      <c r="I105" t="s">
        <v>126</v>
      </c>
      <c r="J105" t="s">
        <v>126</v>
      </c>
      <c r="K105" t="s">
        <v>126</v>
      </c>
      <c r="L105" t="s">
        <v>126</v>
      </c>
      <c r="M105" t="s">
        <v>126</v>
      </c>
      <c r="N105" t="s">
        <v>126</v>
      </c>
      <c r="O105" t="s">
        <v>126</v>
      </c>
      <c r="P105" s="4" t="s">
        <v>126</v>
      </c>
      <c r="Q105" t="s">
        <v>126</v>
      </c>
      <c r="S105">
        <f t="shared" si="2"/>
        <v>1</v>
      </c>
      <c r="T105" s="7">
        <v>9.5</v>
      </c>
      <c r="U105">
        <v>8</v>
      </c>
      <c r="Y105" s="14">
        <v>2</v>
      </c>
      <c r="Z105" s="14">
        <v>2</v>
      </c>
      <c r="AA105" s="14">
        <v>2</v>
      </c>
      <c r="AB105" s="14">
        <v>2</v>
      </c>
      <c r="AC105" s="14"/>
      <c r="AD105" s="14">
        <v>2</v>
      </c>
      <c r="AE105" s="14">
        <v>2</v>
      </c>
      <c r="AF105" s="14"/>
      <c r="AG105" s="14">
        <v>2</v>
      </c>
      <c r="AH105" s="14">
        <v>2</v>
      </c>
      <c r="AI105" s="14">
        <v>2</v>
      </c>
      <c r="AJ105" s="14">
        <v>2</v>
      </c>
      <c r="AK105" s="14"/>
      <c r="AL105" s="14"/>
      <c r="AM105">
        <f t="shared" si="3"/>
        <v>0.7142857142857143</v>
      </c>
    </row>
    <row r="106" spans="1:39" x14ac:dyDescent="0.25">
      <c r="A106" s="5"/>
      <c r="B106" s="5" t="s">
        <v>103</v>
      </c>
      <c r="C106" s="5" t="s">
        <v>148</v>
      </c>
      <c r="D106" s="5" t="s">
        <v>154</v>
      </c>
      <c r="E106" s="5"/>
      <c r="F106" s="5" t="s">
        <v>126</v>
      </c>
      <c r="G106" s="5" t="s">
        <v>126</v>
      </c>
      <c r="H106" s="5" t="s">
        <v>131</v>
      </c>
      <c r="I106" s="5" t="s">
        <v>131</v>
      </c>
      <c r="J106" s="5" t="s">
        <v>126</v>
      </c>
      <c r="K106" s="5" t="s">
        <v>126</v>
      </c>
      <c r="L106" s="5" t="s">
        <v>126</v>
      </c>
      <c r="M106" s="5" t="s">
        <v>126</v>
      </c>
      <c r="N106" s="5"/>
      <c r="O106" s="5" t="s">
        <v>131</v>
      </c>
      <c r="P106" s="5" t="s">
        <v>131</v>
      </c>
      <c r="Q106" s="5" t="s">
        <v>131</v>
      </c>
      <c r="R106" s="5"/>
      <c r="S106" s="5">
        <f t="shared" si="2"/>
        <v>8</v>
      </c>
      <c r="T106" s="15"/>
      <c r="U106" s="15"/>
      <c r="V106" s="15"/>
      <c r="W106" s="15"/>
      <c r="X106" s="15"/>
      <c r="Y106" s="12">
        <v>2</v>
      </c>
      <c r="Z106" s="12"/>
      <c r="AA106" s="12">
        <v>2</v>
      </c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>
        <f t="shared" si="3"/>
        <v>0.14285714285714285</v>
      </c>
    </row>
    <row r="107" spans="1:39" x14ac:dyDescent="0.25">
      <c r="B107" t="s">
        <v>104</v>
      </c>
      <c r="C107" t="s">
        <v>130</v>
      </c>
      <c r="D107">
        <v>15</v>
      </c>
      <c r="E107" t="s">
        <v>126</v>
      </c>
      <c r="F107" t="s">
        <v>126</v>
      </c>
      <c r="G107" t="s">
        <v>126</v>
      </c>
      <c r="H107" t="s">
        <v>126</v>
      </c>
      <c r="I107" t="s">
        <v>126</v>
      </c>
      <c r="J107" t="s">
        <v>126</v>
      </c>
      <c r="K107" t="s">
        <v>126</v>
      </c>
      <c r="L107" t="s">
        <v>126</v>
      </c>
      <c r="M107" t="s">
        <v>126</v>
      </c>
      <c r="N107" t="s">
        <v>126</v>
      </c>
      <c r="O107" t="s">
        <v>126</v>
      </c>
      <c r="P107" t="s">
        <v>126</v>
      </c>
      <c r="Q107" t="s">
        <v>126</v>
      </c>
      <c r="S107">
        <f t="shared" si="2"/>
        <v>1</v>
      </c>
      <c r="T107" s="7">
        <v>10</v>
      </c>
      <c r="U107">
        <v>10</v>
      </c>
      <c r="Y107" s="14">
        <v>2</v>
      </c>
      <c r="Z107" s="14">
        <v>2</v>
      </c>
      <c r="AA107" s="14">
        <v>2</v>
      </c>
      <c r="AB107" s="14">
        <v>2</v>
      </c>
      <c r="AC107" s="14">
        <v>2</v>
      </c>
      <c r="AD107" s="14"/>
      <c r="AE107" s="14">
        <v>2</v>
      </c>
      <c r="AF107" s="14">
        <v>2</v>
      </c>
      <c r="AG107" s="14">
        <v>2</v>
      </c>
      <c r="AH107" s="14">
        <v>2</v>
      </c>
      <c r="AI107" s="14">
        <v>2</v>
      </c>
      <c r="AJ107" s="14"/>
      <c r="AK107" s="14">
        <v>2</v>
      </c>
      <c r="AL107" s="14"/>
      <c r="AM107">
        <f t="shared" si="3"/>
        <v>0.7857142857142857</v>
      </c>
    </row>
    <row r="108" spans="1:39" x14ac:dyDescent="0.25">
      <c r="B108" t="s">
        <v>105</v>
      </c>
      <c r="C108" t="s">
        <v>130</v>
      </c>
      <c r="D108">
        <v>1</v>
      </c>
      <c r="E108" t="s">
        <v>126</v>
      </c>
      <c r="F108" t="s">
        <v>126</v>
      </c>
      <c r="G108" t="s">
        <v>126</v>
      </c>
      <c r="H108" t="s">
        <v>126</v>
      </c>
      <c r="I108" t="s">
        <v>126</v>
      </c>
      <c r="J108" t="s">
        <v>126</v>
      </c>
      <c r="K108" t="s">
        <v>126</v>
      </c>
      <c r="L108" t="s">
        <v>126</v>
      </c>
      <c r="M108" t="s">
        <v>126</v>
      </c>
      <c r="N108" t="s">
        <v>126</v>
      </c>
      <c r="O108" t="s">
        <v>126</v>
      </c>
      <c r="P108" t="s">
        <v>126</v>
      </c>
      <c r="Q108" t="s">
        <v>126</v>
      </c>
      <c r="S108">
        <f t="shared" si="2"/>
        <v>1</v>
      </c>
      <c r="T108" s="7">
        <v>9</v>
      </c>
      <c r="U108">
        <v>9</v>
      </c>
      <c r="Y108" s="14">
        <v>2</v>
      </c>
      <c r="Z108" s="14">
        <v>2</v>
      </c>
      <c r="AA108" s="14">
        <v>2</v>
      </c>
      <c r="AB108" s="14">
        <v>2</v>
      </c>
      <c r="AC108" s="14">
        <v>2</v>
      </c>
      <c r="AD108" s="14">
        <v>2</v>
      </c>
      <c r="AE108" s="14">
        <v>2</v>
      </c>
      <c r="AF108" s="14">
        <v>2</v>
      </c>
      <c r="AG108" s="14">
        <v>2</v>
      </c>
      <c r="AH108" s="14">
        <v>2</v>
      </c>
      <c r="AI108" s="14">
        <v>2</v>
      </c>
      <c r="AJ108" s="14">
        <v>2</v>
      </c>
      <c r="AK108" s="14">
        <v>2</v>
      </c>
      <c r="AL108" s="14"/>
      <c r="AM108">
        <f t="shared" si="3"/>
        <v>0.9285714285714286</v>
      </c>
    </row>
    <row r="109" spans="1:39" x14ac:dyDescent="0.25">
      <c r="B109" t="s">
        <v>106</v>
      </c>
      <c r="C109" t="s">
        <v>127</v>
      </c>
      <c r="D109">
        <v>4</v>
      </c>
      <c r="E109" s="8" t="s">
        <v>126</v>
      </c>
      <c r="F109" s="8" t="s">
        <v>126</v>
      </c>
      <c r="G109" s="8" t="s">
        <v>126</v>
      </c>
      <c r="H109" s="8" t="s">
        <v>126</v>
      </c>
      <c r="I109" s="8" t="s">
        <v>126</v>
      </c>
      <c r="J109" s="8" t="s">
        <v>126</v>
      </c>
      <c r="K109" s="8" t="s">
        <v>126</v>
      </c>
      <c r="L109" s="8" t="s">
        <v>126</v>
      </c>
      <c r="M109" s="8" t="s">
        <v>126</v>
      </c>
      <c r="N109" s="8" t="s">
        <v>126</v>
      </c>
      <c r="O109" s="8" t="s">
        <v>126</v>
      </c>
      <c r="P109" s="8" t="s">
        <v>126</v>
      </c>
      <c r="Q109" s="8" t="s">
        <v>126</v>
      </c>
      <c r="S109">
        <f t="shared" si="2"/>
        <v>1</v>
      </c>
      <c r="T109" s="7">
        <v>9.99</v>
      </c>
      <c r="U109">
        <v>10</v>
      </c>
      <c r="Y109" s="14">
        <v>2</v>
      </c>
      <c r="Z109" s="14">
        <v>2</v>
      </c>
      <c r="AA109" s="14">
        <v>2</v>
      </c>
      <c r="AB109" s="14">
        <v>2</v>
      </c>
      <c r="AC109" s="14">
        <v>2</v>
      </c>
      <c r="AD109" s="14">
        <v>2</v>
      </c>
      <c r="AE109" s="14">
        <v>2</v>
      </c>
      <c r="AF109" s="14">
        <v>2</v>
      </c>
      <c r="AG109" s="14">
        <v>2</v>
      </c>
      <c r="AH109" s="14">
        <v>2</v>
      </c>
      <c r="AI109" s="14">
        <v>2</v>
      </c>
      <c r="AJ109" s="14">
        <v>2</v>
      </c>
      <c r="AK109" s="14">
        <v>2</v>
      </c>
      <c r="AL109" s="14"/>
      <c r="AM109">
        <f t="shared" si="3"/>
        <v>0.9285714285714286</v>
      </c>
    </row>
    <row r="110" spans="1:39" x14ac:dyDescent="0.25">
      <c r="B110" t="s">
        <v>107</v>
      </c>
      <c r="C110" t="s">
        <v>148</v>
      </c>
      <c r="D110">
        <v>10</v>
      </c>
      <c r="E110" t="s">
        <v>126</v>
      </c>
      <c r="F110" t="s">
        <v>126</v>
      </c>
      <c r="G110" t="s">
        <v>126</v>
      </c>
      <c r="H110" t="s">
        <v>126</v>
      </c>
      <c r="I110" t="s">
        <v>126</v>
      </c>
      <c r="J110" t="s">
        <v>126</v>
      </c>
      <c r="K110" t="s">
        <v>126</v>
      </c>
      <c r="L110" t="s">
        <v>126</v>
      </c>
      <c r="M110" t="s">
        <v>126</v>
      </c>
      <c r="N110" t="s">
        <v>126</v>
      </c>
      <c r="O110" t="s">
        <v>126</v>
      </c>
      <c r="P110" t="s">
        <v>131</v>
      </c>
      <c r="Q110" t="s">
        <v>126</v>
      </c>
      <c r="S110">
        <f t="shared" si="2"/>
        <v>2</v>
      </c>
      <c r="T110" s="7">
        <v>9</v>
      </c>
      <c r="U110" s="7">
        <v>8</v>
      </c>
      <c r="V110" s="7"/>
      <c r="W110" s="7"/>
      <c r="X110" s="7"/>
      <c r="Y110" s="14">
        <v>2</v>
      </c>
      <c r="Z110" s="14"/>
      <c r="AA110" s="14">
        <v>2</v>
      </c>
      <c r="AB110" s="14"/>
      <c r="AC110" s="14"/>
      <c r="AD110" s="14">
        <v>2</v>
      </c>
      <c r="AE110" s="14">
        <v>2</v>
      </c>
      <c r="AF110" s="14"/>
      <c r="AG110" s="14">
        <v>2</v>
      </c>
      <c r="AH110" s="14"/>
      <c r="AI110" s="14">
        <v>2</v>
      </c>
      <c r="AJ110" s="14">
        <v>2</v>
      </c>
      <c r="AK110" s="14"/>
      <c r="AL110" s="14"/>
      <c r="AM110">
        <f t="shared" si="3"/>
        <v>0.5</v>
      </c>
    </row>
    <row r="111" spans="1:39" x14ac:dyDescent="0.25">
      <c r="B111" t="s">
        <v>108</v>
      </c>
      <c r="C111" t="s">
        <v>129</v>
      </c>
      <c r="D111">
        <v>5</v>
      </c>
      <c r="E111" t="s">
        <v>126</v>
      </c>
      <c r="F111" t="s">
        <v>126</v>
      </c>
      <c r="G111" t="s">
        <v>126</v>
      </c>
      <c r="H111" t="s">
        <v>126</v>
      </c>
      <c r="I111" t="s">
        <v>126</v>
      </c>
      <c r="J111" t="s">
        <v>126</v>
      </c>
      <c r="K111" t="s">
        <v>126</v>
      </c>
      <c r="L111" t="s">
        <v>126</v>
      </c>
      <c r="M111" t="s">
        <v>126</v>
      </c>
      <c r="N111" t="s">
        <v>126</v>
      </c>
      <c r="O111" t="s">
        <v>126</v>
      </c>
      <c r="P111" s="4" t="s">
        <v>126</v>
      </c>
      <c r="Q111" t="s">
        <v>126</v>
      </c>
      <c r="S111">
        <f t="shared" si="2"/>
        <v>1</v>
      </c>
      <c r="T111" s="7">
        <v>9.99</v>
      </c>
      <c r="U111" s="7">
        <v>9.5</v>
      </c>
      <c r="V111" s="7"/>
      <c r="W111" s="7"/>
      <c r="X111" s="7"/>
      <c r="Y111" s="14">
        <v>2</v>
      </c>
      <c r="Z111" s="14">
        <v>2</v>
      </c>
      <c r="AA111" s="14">
        <v>2</v>
      </c>
      <c r="AB111" s="14">
        <v>2</v>
      </c>
      <c r="AC111" s="14">
        <v>2</v>
      </c>
      <c r="AD111" s="14">
        <v>2</v>
      </c>
      <c r="AE111" s="14">
        <v>2</v>
      </c>
      <c r="AF111" s="14">
        <v>2</v>
      </c>
      <c r="AG111" s="14">
        <v>2</v>
      </c>
      <c r="AH111" s="14">
        <v>2</v>
      </c>
      <c r="AI111" s="14">
        <v>2</v>
      </c>
      <c r="AJ111" s="14">
        <v>2</v>
      </c>
      <c r="AK111" s="14"/>
      <c r="AL111" s="14"/>
      <c r="AM111">
        <f t="shared" si="3"/>
        <v>0.8571428571428571</v>
      </c>
    </row>
    <row r="112" spans="1:39" x14ac:dyDescent="0.25">
      <c r="B112" t="s">
        <v>109</v>
      </c>
      <c r="C112" t="s">
        <v>149</v>
      </c>
      <c r="D112">
        <v>1</v>
      </c>
      <c r="E112" t="s">
        <v>126</v>
      </c>
      <c r="F112" t="s">
        <v>126</v>
      </c>
      <c r="G112" t="s">
        <v>126</v>
      </c>
      <c r="H112" t="s">
        <v>126</v>
      </c>
      <c r="I112" t="s">
        <v>126</v>
      </c>
      <c r="J112" t="s">
        <v>126</v>
      </c>
      <c r="K112" t="s">
        <v>126</v>
      </c>
      <c r="L112" t="s">
        <v>126</v>
      </c>
      <c r="M112" t="s">
        <v>126</v>
      </c>
      <c r="N112" t="s">
        <v>126</v>
      </c>
      <c r="O112" t="s">
        <v>126</v>
      </c>
      <c r="P112" t="s">
        <v>126</v>
      </c>
      <c r="Q112" t="s">
        <v>126</v>
      </c>
      <c r="S112">
        <f t="shared" si="2"/>
        <v>1</v>
      </c>
      <c r="T112" s="7">
        <v>9.99</v>
      </c>
      <c r="U112">
        <v>9.99</v>
      </c>
      <c r="Y112" s="14">
        <v>2</v>
      </c>
      <c r="Z112" s="14">
        <v>2</v>
      </c>
      <c r="AA112" s="14">
        <v>2</v>
      </c>
      <c r="AB112" s="14">
        <v>2</v>
      </c>
      <c r="AC112" s="14">
        <v>2</v>
      </c>
      <c r="AD112" s="14">
        <v>2</v>
      </c>
      <c r="AE112" s="14">
        <v>2</v>
      </c>
      <c r="AF112" s="14">
        <v>2</v>
      </c>
      <c r="AG112" s="14">
        <v>2</v>
      </c>
      <c r="AH112" s="14">
        <v>2</v>
      </c>
      <c r="AI112" s="14">
        <v>2</v>
      </c>
      <c r="AJ112" s="14">
        <v>2</v>
      </c>
      <c r="AK112" s="14">
        <v>2</v>
      </c>
      <c r="AL112" s="14"/>
      <c r="AM112">
        <f t="shared" si="3"/>
        <v>0.9285714285714286</v>
      </c>
    </row>
    <row r="113" spans="1:39" x14ac:dyDescent="0.25">
      <c r="B113" t="s">
        <v>110</v>
      </c>
      <c r="C113" t="s">
        <v>128</v>
      </c>
      <c r="D113">
        <v>2</v>
      </c>
      <c r="E113" t="s">
        <v>126</v>
      </c>
      <c r="F113" t="s">
        <v>126</v>
      </c>
      <c r="G113" t="s">
        <v>126</v>
      </c>
      <c r="H113" t="s">
        <v>126</v>
      </c>
      <c r="I113" t="s">
        <v>126</v>
      </c>
      <c r="J113" t="s">
        <v>126</v>
      </c>
      <c r="K113" t="s">
        <v>126</v>
      </c>
      <c r="L113" t="s">
        <v>126</v>
      </c>
      <c r="M113" t="s">
        <v>126</v>
      </c>
      <c r="N113" t="s">
        <v>126</v>
      </c>
      <c r="O113" t="s">
        <v>126</v>
      </c>
      <c r="P113" s="4" t="s">
        <v>126</v>
      </c>
      <c r="Q113" t="s">
        <v>126</v>
      </c>
      <c r="S113">
        <f t="shared" si="2"/>
        <v>1</v>
      </c>
      <c r="T113" s="7">
        <v>9.99</v>
      </c>
      <c r="U113" s="7">
        <v>10</v>
      </c>
      <c r="Y113" s="14">
        <v>2</v>
      </c>
      <c r="Z113" s="14">
        <v>2</v>
      </c>
      <c r="AA113" s="14">
        <v>2</v>
      </c>
      <c r="AB113" s="14">
        <v>2</v>
      </c>
      <c r="AC113" s="14">
        <v>2</v>
      </c>
      <c r="AD113" s="14">
        <v>2</v>
      </c>
      <c r="AE113" s="14">
        <v>2</v>
      </c>
      <c r="AF113" s="14">
        <v>2</v>
      </c>
      <c r="AG113" s="14">
        <v>2</v>
      </c>
      <c r="AH113" s="14">
        <v>2</v>
      </c>
      <c r="AI113" s="14">
        <v>2</v>
      </c>
      <c r="AJ113" s="14">
        <v>2</v>
      </c>
      <c r="AK113" s="14">
        <v>2</v>
      </c>
      <c r="AL113" s="14"/>
      <c r="AM113">
        <f t="shared" si="3"/>
        <v>0.9285714285714286</v>
      </c>
    </row>
    <row r="114" spans="1:39" x14ac:dyDescent="0.25">
      <c r="B114" t="s">
        <v>111</v>
      </c>
      <c r="C114" t="s">
        <v>150</v>
      </c>
      <c r="D114">
        <v>2</v>
      </c>
      <c r="E114" t="s">
        <v>126</v>
      </c>
      <c r="F114" t="s">
        <v>126</v>
      </c>
      <c r="G114" t="s">
        <v>126</v>
      </c>
      <c r="H114" t="s">
        <v>126</v>
      </c>
      <c r="I114" t="s">
        <v>126</v>
      </c>
      <c r="J114" t="s">
        <v>126</v>
      </c>
      <c r="K114" t="s">
        <v>126</v>
      </c>
      <c r="L114" t="s">
        <v>126</v>
      </c>
      <c r="M114" t="s">
        <v>126</v>
      </c>
      <c r="N114" t="s">
        <v>126</v>
      </c>
      <c r="O114" t="s">
        <v>126</v>
      </c>
      <c r="P114" s="10" t="s">
        <v>126</v>
      </c>
      <c r="Q114" t="s">
        <v>126</v>
      </c>
      <c r="S114">
        <f t="shared" si="2"/>
        <v>1</v>
      </c>
      <c r="T114" s="7">
        <v>9.99</v>
      </c>
      <c r="U114" s="7">
        <v>10</v>
      </c>
      <c r="Y114" s="14">
        <v>2</v>
      </c>
      <c r="Z114" s="14">
        <v>2</v>
      </c>
      <c r="AA114" s="14">
        <v>2</v>
      </c>
      <c r="AB114" s="14">
        <v>2</v>
      </c>
      <c r="AC114" s="14">
        <v>2</v>
      </c>
      <c r="AD114" s="14">
        <v>2</v>
      </c>
      <c r="AE114" s="14">
        <v>2</v>
      </c>
      <c r="AF114" s="14">
        <v>2</v>
      </c>
      <c r="AG114" s="14">
        <v>2</v>
      </c>
      <c r="AH114" s="14">
        <v>2</v>
      </c>
      <c r="AI114" s="14">
        <v>2</v>
      </c>
      <c r="AJ114" s="14">
        <v>2</v>
      </c>
      <c r="AK114" s="14">
        <v>2</v>
      </c>
      <c r="AL114" s="14"/>
      <c r="AM114">
        <f t="shared" si="3"/>
        <v>0.9285714285714286</v>
      </c>
    </row>
    <row r="115" spans="1:39" x14ac:dyDescent="0.25">
      <c r="B115" t="s">
        <v>112</v>
      </c>
      <c r="C115" t="s">
        <v>129</v>
      </c>
      <c r="D115">
        <v>10</v>
      </c>
      <c r="E115" t="s">
        <v>126</v>
      </c>
      <c r="F115" t="s">
        <v>126</v>
      </c>
      <c r="G115" t="s">
        <v>126</v>
      </c>
      <c r="H115" t="s">
        <v>126</v>
      </c>
      <c r="I115" t="s">
        <v>126</v>
      </c>
      <c r="J115" t="s">
        <v>126</v>
      </c>
      <c r="K115" s="8" t="s">
        <v>126</v>
      </c>
      <c r="L115" s="8" t="s">
        <v>126</v>
      </c>
      <c r="M115" t="s">
        <v>126</v>
      </c>
      <c r="N115" t="s">
        <v>126</v>
      </c>
      <c r="O115" t="s">
        <v>126</v>
      </c>
      <c r="P115" s="4" t="s">
        <v>126</v>
      </c>
      <c r="Q115" t="s">
        <v>126</v>
      </c>
      <c r="S115">
        <f t="shared" si="2"/>
        <v>1</v>
      </c>
      <c r="T115" s="7">
        <v>9</v>
      </c>
      <c r="U115" s="7">
        <v>10</v>
      </c>
      <c r="V115" s="7"/>
      <c r="W115" s="7"/>
      <c r="X115" s="7"/>
      <c r="Y115" s="14">
        <v>2</v>
      </c>
      <c r="Z115" s="14">
        <v>2</v>
      </c>
      <c r="AA115" s="14">
        <v>2</v>
      </c>
      <c r="AB115" s="14">
        <v>2</v>
      </c>
      <c r="AC115" s="14">
        <v>2</v>
      </c>
      <c r="AD115" s="14"/>
      <c r="AE115" s="14">
        <v>2</v>
      </c>
      <c r="AF115" s="14"/>
      <c r="AG115" s="14">
        <v>2</v>
      </c>
      <c r="AH115" s="14">
        <v>2</v>
      </c>
      <c r="AI115" s="14">
        <v>2</v>
      </c>
      <c r="AJ115" s="14"/>
      <c r="AK115" s="14"/>
      <c r="AL115" s="14"/>
      <c r="AM115">
        <f t="shared" si="3"/>
        <v>0.6428571428571429</v>
      </c>
    </row>
    <row r="116" spans="1:39" x14ac:dyDescent="0.25">
      <c r="B116" t="s">
        <v>113</v>
      </c>
      <c r="C116" t="s">
        <v>149</v>
      </c>
      <c r="D116" t="s">
        <v>159</v>
      </c>
      <c r="E116" t="s">
        <v>126</v>
      </c>
      <c r="F116" t="s">
        <v>126</v>
      </c>
      <c r="G116" t="s">
        <v>126</v>
      </c>
      <c r="H116" t="s">
        <v>126</v>
      </c>
      <c r="I116" t="s">
        <v>126</v>
      </c>
      <c r="J116" t="s">
        <v>126</v>
      </c>
      <c r="K116" t="s">
        <v>126</v>
      </c>
      <c r="L116" t="s">
        <v>126</v>
      </c>
      <c r="M116" t="s">
        <v>126</v>
      </c>
      <c r="N116" t="s">
        <v>126</v>
      </c>
      <c r="O116" t="s">
        <v>126</v>
      </c>
      <c r="P116" t="s">
        <v>126</v>
      </c>
      <c r="Q116" t="s">
        <v>126</v>
      </c>
      <c r="R116" t="s">
        <v>126</v>
      </c>
      <c r="S116">
        <f t="shared" si="2"/>
        <v>0</v>
      </c>
      <c r="T116" s="7">
        <v>10</v>
      </c>
      <c r="U116" s="7">
        <v>9.99</v>
      </c>
      <c r="W116">
        <v>10</v>
      </c>
      <c r="Y116" s="14"/>
      <c r="Z116" s="14">
        <v>2</v>
      </c>
      <c r="AA116" s="14">
        <v>2</v>
      </c>
      <c r="AB116" s="14">
        <v>2</v>
      </c>
      <c r="AC116" s="14">
        <v>2</v>
      </c>
      <c r="AD116" s="14">
        <v>2</v>
      </c>
      <c r="AE116" s="14"/>
      <c r="AF116" s="14"/>
      <c r="AG116" s="14">
        <v>2</v>
      </c>
      <c r="AH116" s="14">
        <v>2</v>
      </c>
      <c r="AI116" s="14">
        <v>2</v>
      </c>
      <c r="AJ116" s="14"/>
      <c r="AK116" s="14"/>
      <c r="AL116" s="14"/>
      <c r="AM116">
        <f t="shared" si="3"/>
        <v>0.5714285714285714</v>
      </c>
    </row>
    <row r="117" spans="1:39" x14ac:dyDescent="0.25">
      <c r="B117" t="s">
        <v>114</v>
      </c>
      <c r="C117" t="s">
        <v>130</v>
      </c>
      <c r="D117">
        <v>5</v>
      </c>
      <c r="E117" t="s">
        <v>126</v>
      </c>
      <c r="F117" t="s">
        <v>126</v>
      </c>
      <c r="G117" t="s">
        <v>126</v>
      </c>
      <c r="H117" t="s">
        <v>126</v>
      </c>
      <c r="I117" t="s">
        <v>126</v>
      </c>
      <c r="J117" t="s">
        <v>126</v>
      </c>
      <c r="K117" t="s">
        <v>126</v>
      </c>
      <c r="L117" t="s">
        <v>126</v>
      </c>
      <c r="M117" t="s">
        <v>126</v>
      </c>
      <c r="N117" t="s">
        <v>126</v>
      </c>
      <c r="P117" t="s">
        <v>126</v>
      </c>
      <c r="Q117" t="s">
        <v>126</v>
      </c>
      <c r="S117">
        <f t="shared" si="2"/>
        <v>2</v>
      </c>
      <c r="T117" s="7">
        <v>9.9</v>
      </c>
      <c r="U117">
        <v>10</v>
      </c>
      <c r="Y117" s="14">
        <v>2</v>
      </c>
      <c r="Z117" s="14">
        <v>2</v>
      </c>
      <c r="AA117" s="14">
        <v>2</v>
      </c>
      <c r="AB117" s="14">
        <v>2</v>
      </c>
      <c r="AC117" s="14">
        <v>2</v>
      </c>
      <c r="AD117" s="14">
        <v>2</v>
      </c>
      <c r="AE117" s="14">
        <v>2</v>
      </c>
      <c r="AF117" s="14"/>
      <c r="AG117" s="14">
        <v>2</v>
      </c>
      <c r="AH117" s="14">
        <v>2</v>
      </c>
      <c r="AI117" s="14">
        <v>2</v>
      </c>
      <c r="AJ117" s="14">
        <v>2</v>
      </c>
      <c r="AK117" s="14"/>
      <c r="AL117" s="14"/>
      <c r="AM117">
        <f t="shared" si="3"/>
        <v>0.7857142857142857</v>
      </c>
    </row>
    <row r="118" spans="1:39" x14ac:dyDescent="0.25">
      <c r="B118" t="s">
        <v>115</v>
      </c>
      <c r="C118" t="s">
        <v>127</v>
      </c>
      <c r="D118">
        <v>5</v>
      </c>
      <c r="E118" s="8" t="s">
        <v>126</v>
      </c>
      <c r="F118" s="8" t="s">
        <v>126</v>
      </c>
      <c r="G118" s="8" t="s">
        <v>126</v>
      </c>
      <c r="H118" s="8" t="s">
        <v>126</v>
      </c>
      <c r="I118" s="8" t="s">
        <v>126</v>
      </c>
      <c r="J118" s="8" t="s">
        <v>126</v>
      </c>
      <c r="K118" s="8" t="s">
        <v>126</v>
      </c>
      <c r="L118" s="8" t="s">
        <v>126</v>
      </c>
      <c r="M118" s="8" t="s">
        <v>126</v>
      </c>
      <c r="N118" s="8" t="s">
        <v>126</v>
      </c>
      <c r="O118" s="8" t="s">
        <v>126</v>
      </c>
      <c r="P118" s="8" t="s">
        <v>131</v>
      </c>
      <c r="Q118" s="8" t="s">
        <v>126</v>
      </c>
      <c r="S118">
        <f t="shared" si="2"/>
        <v>2</v>
      </c>
      <c r="T118" s="7">
        <v>9.99</v>
      </c>
      <c r="U118" s="7">
        <v>9</v>
      </c>
      <c r="Y118" s="14">
        <v>2</v>
      </c>
      <c r="Z118" s="14">
        <v>2</v>
      </c>
      <c r="AA118" s="14">
        <v>2</v>
      </c>
      <c r="AB118" s="14">
        <v>2</v>
      </c>
      <c r="AC118" s="14">
        <v>2</v>
      </c>
      <c r="AD118" s="14"/>
      <c r="AE118" s="14">
        <v>2</v>
      </c>
      <c r="AF118" s="14">
        <v>2</v>
      </c>
      <c r="AG118" s="14">
        <v>2</v>
      </c>
      <c r="AH118" s="14">
        <v>2</v>
      </c>
      <c r="AI118" s="14">
        <v>2</v>
      </c>
      <c r="AJ118" s="14">
        <v>2</v>
      </c>
      <c r="AK118" s="14"/>
      <c r="AL118" s="14"/>
      <c r="AM118">
        <f t="shared" si="3"/>
        <v>0.7857142857142857</v>
      </c>
    </row>
    <row r="119" spans="1:39" x14ac:dyDescent="0.25">
      <c r="A119" s="5"/>
      <c r="B119" s="5" t="s">
        <v>116</v>
      </c>
      <c r="C119" s="5">
        <v>223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>
        <f t="shared" si="2"/>
        <v>14</v>
      </c>
      <c r="T119" s="15"/>
      <c r="U119" s="5"/>
      <c r="V119" s="5"/>
      <c r="W119" s="5"/>
      <c r="X119" s="5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>
        <f t="shared" si="3"/>
        <v>0</v>
      </c>
    </row>
    <row r="120" spans="1:39" x14ac:dyDescent="0.25">
      <c r="B120" t="s">
        <v>117</v>
      </c>
      <c r="C120" t="s">
        <v>128</v>
      </c>
      <c r="D120" t="s">
        <v>157</v>
      </c>
      <c r="E120" t="s">
        <v>126</v>
      </c>
      <c r="F120" t="s">
        <v>126</v>
      </c>
      <c r="G120" t="s">
        <v>126</v>
      </c>
      <c r="H120" t="s">
        <v>126</v>
      </c>
      <c r="I120" t="s">
        <v>126</v>
      </c>
      <c r="J120" t="s">
        <v>131</v>
      </c>
      <c r="K120" t="s">
        <v>126</v>
      </c>
      <c r="L120" t="s">
        <v>131</v>
      </c>
      <c r="M120" t="s">
        <v>126</v>
      </c>
      <c r="N120" t="s">
        <v>126</v>
      </c>
      <c r="O120" t="s">
        <v>126</v>
      </c>
      <c r="P120" s="4" t="s">
        <v>167</v>
      </c>
      <c r="Q120" t="s">
        <v>126</v>
      </c>
      <c r="S120">
        <f>$S$1-COUNTIF(E120:R120,"p")-COUNTIF(E120:R120,"r")-COUNTIF(E120:R120,"s")</f>
        <v>3</v>
      </c>
      <c r="T120" s="7">
        <v>9.99</v>
      </c>
      <c r="U120">
        <v>10</v>
      </c>
      <c r="Y120" s="14">
        <v>2</v>
      </c>
      <c r="Z120" s="14">
        <v>2</v>
      </c>
      <c r="AA120" s="14">
        <v>2</v>
      </c>
      <c r="AB120" s="14">
        <v>2</v>
      </c>
      <c r="AC120" s="14">
        <v>2</v>
      </c>
      <c r="AD120" s="14">
        <v>2</v>
      </c>
      <c r="AE120" s="14">
        <v>2</v>
      </c>
      <c r="AF120" s="14">
        <v>2</v>
      </c>
      <c r="AG120" s="14">
        <v>2</v>
      </c>
      <c r="AH120" s="14">
        <v>2</v>
      </c>
      <c r="AI120" s="14">
        <v>2</v>
      </c>
      <c r="AJ120" s="14"/>
      <c r="AK120" s="14">
        <v>2</v>
      </c>
      <c r="AL120" s="14"/>
      <c r="AM120">
        <f t="shared" si="3"/>
        <v>0.8571428571428571</v>
      </c>
    </row>
    <row r="121" spans="1:39" x14ac:dyDescent="0.25">
      <c r="A121" s="5"/>
      <c r="B121" s="5" t="s">
        <v>184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>
        <f t="shared" ref="S121:S127" si="4">$S$1-COUNTIF(E121:R121,"p")-COUNTIF(E121:R121,"r")-COUNTIF(E121:R121,"s")</f>
        <v>14</v>
      </c>
      <c r="T121" s="15"/>
      <c r="U121" s="5"/>
      <c r="V121" s="5"/>
      <c r="W121" s="5"/>
      <c r="X121" s="5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>
        <f t="shared" si="3"/>
        <v>0</v>
      </c>
    </row>
    <row r="122" spans="1:39" x14ac:dyDescent="0.25">
      <c r="B122" t="s">
        <v>118</v>
      </c>
      <c r="C122" t="s">
        <v>129</v>
      </c>
      <c r="D122" t="s">
        <v>153</v>
      </c>
      <c r="E122" t="s">
        <v>126</v>
      </c>
      <c r="F122" t="s">
        <v>126</v>
      </c>
      <c r="G122" t="s">
        <v>126</v>
      </c>
      <c r="H122" t="s">
        <v>126</v>
      </c>
      <c r="I122" t="s">
        <v>126</v>
      </c>
      <c r="J122" t="s">
        <v>126</v>
      </c>
      <c r="K122" s="8" t="s">
        <v>126</v>
      </c>
      <c r="L122" s="8" t="s">
        <v>126</v>
      </c>
      <c r="M122" t="s">
        <v>126</v>
      </c>
      <c r="N122" t="s">
        <v>126</v>
      </c>
      <c r="O122" t="s">
        <v>126</v>
      </c>
      <c r="P122" s="4" t="s">
        <v>126</v>
      </c>
      <c r="Q122" t="s">
        <v>126</v>
      </c>
      <c r="S122">
        <f t="shared" si="4"/>
        <v>1</v>
      </c>
      <c r="T122" s="7">
        <v>10</v>
      </c>
      <c r="U122" s="7">
        <v>7</v>
      </c>
      <c r="V122" s="7"/>
      <c r="W122" s="7"/>
      <c r="X122" s="7"/>
      <c r="Y122" s="14">
        <v>2</v>
      </c>
      <c r="Z122" s="14">
        <v>2</v>
      </c>
      <c r="AA122" s="14">
        <v>2</v>
      </c>
      <c r="AB122" s="14"/>
      <c r="AC122" s="14">
        <v>2</v>
      </c>
      <c r="AD122" s="14"/>
      <c r="AE122" s="14">
        <v>2</v>
      </c>
      <c r="AF122" s="14">
        <v>2</v>
      </c>
      <c r="AG122" s="14"/>
      <c r="AH122" s="14">
        <v>2</v>
      </c>
      <c r="AI122" s="14">
        <v>2</v>
      </c>
      <c r="AJ122" s="14"/>
      <c r="AK122" s="14">
        <v>2</v>
      </c>
      <c r="AL122" s="14"/>
      <c r="AM122">
        <f t="shared" si="3"/>
        <v>0.6428571428571429</v>
      </c>
    </row>
    <row r="123" spans="1:39" x14ac:dyDescent="0.25">
      <c r="A123" s="5"/>
      <c r="B123" s="5" t="s">
        <v>119</v>
      </c>
      <c r="C123" s="5" t="s">
        <v>130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>
        <f t="shared" si="4"/>
        <v>14</v>
      </c>
      <c r="T123" s="15"/>
      <c r="U123" s="5"/>
      <c r="V123" s="5"/>
      <c r="W123" s="5"/>
      <c r="X123" s="5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>
        <f t="shared" si="3"/>
        <v>0</v>
      </c>
    </row>
    <row r="124" spans="1:39" x14ac:dyDescent="0.25">
      <c r="B124" t="s">
        <v>120</v>
      </c>
      <c r="C124" t="s">
        <v>130</v>
      </c>
      <c r="D124">
        <v>7</v>
      </c>
      <c r="E124" t="s">
        <v>126</v>
      </c>
      <c r="F124" t="s">
        <v>126</v>
      </c>
      <c r="G124" t="s">
        <v>126</v>
      </c>
      <c r="H124" t="s">
        <v>126</v>
      </c>
      <c r="I124" t="s">
        <v>126</v>
      </c>
      <c r="J124" t="s">
        <v>126</v>
      </c>
      <c r="K124" t="s">
        <v>126</v>
      </c>
      <c r="L124" t="s">
        <v>126</v>
      </c>
      <c r="M124" t="s">
        <v>126</v>
      </c>
      <c r="N124" t="s">
        <v>126</v>
      </c>
      <c r="O124" t="s">
        <v>126</v>
      </c>
      <c r="P124" t="s">
        <v>126</v>
      </c>
      <c r="Q124" t="s">
        <v>126</v>
      </c>
      <c r="S124">
        <f t="shared" si="4"/>
        <v>1</v>
      </c>
      <c r="T124" s="7">
        <v>9.99</v>
      </c>
      <c r="U124">
        <v>9.5</v>
      </c>
      <c r="Y124" s="14">
        <v>2</v>
      </c>
      <c r="Z124" s="14">
        <v>2</v>
      </c>
      <c r="AA124" s="14">
        <v>2</v>
      </c>
      <c r="AB124" s="14">
        <v>2</v>
      </c>
      <c r="AC124" s="14">
        <v>1</v>
      </c>
      <c r="AD124" s="14">
        <v>2</v>
      </c>
      <c r="AE124" s="14">
        <v>2</v>
      </c>
      <c r="AF124" s="14">
        <v>2</v>
      </c>
      <c r="AG124" s="14">
        <v>2</v>
      </c>
      <c r="AH124" s="14">
        <v>2</v>
      </c>
      <c r="AI124" s="14">
        <v>2</v>
      </c>
      <c r="AJ124" s="14"/>
      <c r="AK124" s="14"/>
      <c r="AL124" s="14"/>
      <c r="AM124">
        <f t="shared" si="3"/>
        <v>0.75</v>
      </c>
    </row>
    <row r="125" spans="1:39" x14ac:dyDescent="0.25">
      <c r="A125" s="5"/>
      <c r="B125" s="5" t="s">
        <v>121</v>
      </c>
      <c r="C125" s="5">
        <v>221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>
        <f t="shared" si="4"/>
        <v>14</v>
      </c>
      <c r="T125" s="15"/>
      <c r="U125" s="5"/>
      <c r="V125" s="5"/>
      <c r="W125" s="5"/>
      <c r="X125" s="5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>
        <f t="shared" si="3"/>
        <v>0</v>
      </c>
    </row>
    <row r="126" spans="1:39" x14ac:dyDescent="0.25">
      <c r="B126" t="s">
        <v>122</v>
      </c>
      <c r="C126" t="s">
        <v>127</v>
      </c>
      <c r="D126">
        <v>13</v>
      </c>
      <c r="E126" s="8" t="s">
        <v>126</v>
      </c>
      <c r="F126" s="8" t="s">
        <v>126</v>
      </c>
      <c r="G126" s="8" t="s">
        <v>126</v>
      </c>
      <c r="H126" s="8" t="s">
        <v>126</v>
      </c>
      <c r="I126" s="8" t="s">
        <v>126</v>
      </c>
      <c r="J126" s="8" t="s">
        <v>126</v>
      </c>
      <c r="K126" s="8" t="s">
        <v>126</v>
      </c>
      <c r="L126" s="8" t="s">
        <v>126</v>
      </c>
      <c r="M126" s="8" t="s">
        <v>126</v>
      </c>
      <c r="N126" s="8" t="s">
        <v>126</v>
      </c>
      <c r="O126" s="8" t="s">
        <v>126</v>
      </c>
      <c r="P126" s="8" t="s">
        <v>126</v>
      </c>
      <c r="Q126" s="8" t="s">
        <v>126</v>
      </c>
      <c r="S126">
        <f t="shared" si="4"/>
        <v>1</v>
      </c>
      <c r="T126" s="7">
        <v>9.99</v>
      </c>
      <c r="U126">
        <v>10</v>
      </c>
      <c r="Y126" s="14">
        <v>2</v>
      </c>
      <c r="Z126" s="14">
        <v>2</v>
      </c>
      <c r="AA126" s="14">
        <v>2</v>
      </c>
      <c r="AB126" s="14">
        <v>2</v>
      </c>
      <c r="AC126" s="14">
        <v>2</v>
      </c>
      <c r="AD126" s="14">
        <v>2</v>
      </c>
      <c r="AE126" s="14"/>
      <c r="AF126" s="14"/>
      <c r="AG126" s="14">
        <v>2</v>
      </c>
      <c r="AH126" s="14">
        <v>2</v>
      </c>
      <c r="AI126" s="14">
        <v>2</v>
      </c>
      <c r="AJ126" s="14"/>
      <c r="AK126" s="14"/>
      <c r="AL126" s="14"/>
      <c r="AM126">
        <f t="shared" si="3"/>
        <v>0.6428571428571429</v>
      </c>
    </row>
    <row r="127" spans="1:39" x14ac:dyDescent="0.25">
      <c r="T127" s="7"/>
      <c r="Y127">
        <f>COUNTIF(Y3:Y126,"&gt;0")</f>
        <v>101</v>
      </c>
      <c r="Z127">
        <f t="shared" ref="Z127:AL127" si="5">COUNTIF(Z3:Z126,"&gt;0")</f>
        <v>95</v>
      </c>
      <c r="AA127">
        <f t="shared" si="5"/>
        <v>96</v>
      </c>
      <c r="AB127">
        <f t="shared" si="5"/>
        <v>88</v>
      </c>
      <c r="AC127">
        <f t="shared" si="5"/>
        <v>82</v>
      </c>
      <c r="AD127">
        <f t="shared" si="5"/>
        <v>85</v>
      </c>
      <c r="AE127">
        <f t="shared" si="5"/>
        <v>80</v>
      </c>
      <c r="AF127">
        <f t="shared" si="5"/>
        <v>80</v>
      </c>
      <c r="AG127">
        <f>COUNTIF(AF3:AF126,"&gt;0")</f>
        <v>80</v>
      </c>
      <c r="AH127">
        <f t="shared" si="5"/>
        <v>86</v>
      </c>
      <c r="AI127">
        <f t="shared" si="5"/>
        <v>84</v>
      </c>
      <c r="AJ127">
        <f t="shared" si="5"/>
        <v>65</v>
      </c>
      <c r="AK127">
        <f t="shared" si="5"/>
        <v>61</v>
      </c>
      <c r="AL127">
        <f t="shared" si="5"/>
        <v>0</v>
      </c>
    </row>
    <row r="128" spans="1:39" x14ac:dyDescent="0.25">
      <c r="U128" s="7"/>
      <c r="V128" s="7"/>
      <c r="W128" s="7"/>
      <c r="X128" s="7"/>
    </row>
    <row r="130" spans="20:21" x14ac:dyDescent="0.25">
      <c r="T130">
        <v>1</v>
      </c>
      <c r="U130">
        <f t="array" ref="U130:U148">FREQUENCY(W3:W127,T130:T148)</f>
        <v>0</v>
      </c>
    </row>
    <row r="131" spans="20:21" x14ac:dyDescent="0.25">
      <c r="T131">
        <v>1.5</v>
      </c>
      <c r="U131">
        <v>0</v>
      </c>
    </row>
    <row r="132" spans="20:21" x14ac:dyDescent="0.25">
      <c r="T132">
        <v>2</v>
      </c>
      <c r="U132">
        <v>0</v>
      </c>
    </row>
    <row r="133" spans="20:21" x14ac:dyDescent="0.25">
      <c r="T133">
        <v>2.5</v>
      </c>
      <c r="U133">
        <v>0</v>
      </c>
    </row>
    <row r="134" spans="20:21" x14ac:dyDescent="0.25">
      <c r="T134">
        <v>3</v>
      </c>
      <c r="U134">
        <v>0</v>
      </c>
    </row>
    <row r="135" spans="20:21" x14ac:dyDescent="0.25">
      <c r="T135">
        <v>3.5</v>
      </c>
      <c r="U135">
        <v>0</v>
      </c>
    </row>
    <row r="136" spans="20:21" x14ac:dyDescent="0.25">
      <c r="T136">
        <v>4</v>
      </c>
      <c r="U136">
        <v>0</v>
      </c>
    </row>
    <row r="137" spans="20:21" x14ac:dyDescent="0.25">
      <c r="T137">
        <v>4.5</v>
      </c>
      <c r="U137">
        <v>0</v>
      </c>
    </row>
    <row r="138" spans="20:21" x14ac:dyDescent="0.25">
      <c r="T138">
        <v>5</v>
      </c>
      <c r="U138">
        <v>0</v>
      </c>
    </row>
    <row r="139" spans="20:21" x14ac:dyDescent="0.25">
      <c r="T139">
        <v>5.5</v>
      </c>
      <c r="U139">
        <v>0</v>
      </c>
    </row>
    <row r="140" spans="20:21" x14ac:dyDescent="0.25">
      <c r="T140">
        <v>6</v>
      </c>
      <c r="U140">
        <v>0</v>
      </c>
    </row>
    <row r="141" spans="20:21" x14ac:dyDescent="0.25">
      <c r="T141">
        <v>6.5</v>
      </c>
      <c r="U141">
        <v>0</v>
      </c>
    </row>
    <row r="142" spans="20:21" x14ac:dyDescent="0.25">
      <c r="T142">
        <v>7</v>
      </c>
      <c r="U142">
        <v>0</v>
      </c>
    </row>
    <row r="143" spans="20:21" x14ac:dyDescent="0.25">
      <c r="T143">
        <v>7.5</v>
      </c>
      <c r="U143">
        <v>0</v>
      </c>
    </row>
    <row r="144" spans="20:21" x14ac:dyDescent="0.25">
      <c r="T144">
        <v>8</v>
      </c>
      <c r="U144">
        <v>0</v>
      </c>
    </row>
    <row r="145" spans="20:22" x14ac:dyDescent="0.25">
      <c r="T145">
        <v>8.5</v>
      </c>
      <c r="U145">
        <v>0</v>
      </c>
    </row>
    <row r="146" spans="20:22" x14ac:dyDescent="0.25">
      <c r="T146">
        <v>9</v>
      </c>
      <c r="U146">
        <v>0</v>
      </c>
    </row>
    <row r="147" spans="20:22" x14ac:dyDescent="0.25">
      <c r="T147">
        <v>9.5</v>
      </c>
      <c r="U147">
        <v>0</v>
      </c>
    </row>
    <row r="148" spans="20:22" x14ac:dyDescent="0.25">
      <c r="T148">
        <v>10</v>
      </c>
      <c r="U148">
        <v>8</v>
      </c>
    </row>
    <row r="149" spans="20:22" x14ac:dyDescent="0.25">
      <c r="T149" t="s">
        <v>142</v>
      </c>
      <c r="U149">
        <f>AVERAGE(W3:W127)</f>
        <v>10</v>
      </c>
    </row>
    <row r="150" spans="20:22" x14ac:dyDescent="0.25">
      <c r="T150" t="s">
        <v>143</v>
      </c>
      <c r="U150">
        <f>_xlfn.STDEV.P(W3:W127)</f>
        <v>0</v>
      </c>
    </row>
    <row r="151" spans="20:22" x14ac:dyDescent="0.25">
      <c r="T151" t="s">
        <v>144</v>
      </c>
      <c r="V151">
        <f>U150/U149*100</f>
        <v>0</v>
      </c>
    </row>
  </sheetData>
  <autoFilter ref="A2:W127"/>
  <conditionalFormatting sqref="W3:W127 X6 X17:X20 X26 X29 X32:X33 X36 X38:X41 X43:X44 X47:X48 X50 X55:X57 X60 X65 X67 X72:X73 X77:X78 X82 X84:X86 X88 X91:X94 X97 X100:X101 X103:X105 X107:X109 X111 X113 X117:X118 X122 X124 X126:X127 X120 X9:X10">
    <cfRule type="cellIs" dxfId="1" priority="2" operator="between">
      <formula>1</formula>
      <formula>4.4</formula>
    </cfRule>
  </conditionalFormatting>
  <conditionalFormatting sqref="T3:T127">
    <cfRule type="cellIs" dxfId="0" priority="1" operator="lessThan">
      <formula>4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2014-10-09T05:52:25Z</dcterms:created>
  <dcterms:modified xsi:type="dcterms:W3CDTF">2015-05-27T16:49:58Z</dcterms:modified>
</cp:coreProperties>
</file>